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180" tabRatio="626" activeTab="2"/>
  </bookViews>
  <sheets>
    <sheet name="прайс ГКЛ" sheetId="1" r:id="rId1"/>
    <sheet name="обои" sheetId="2" r:id="rId2"/>
    <sheet name="компл " sheetId="3" r:id="rId3"/>
    <sheet name="инстр" sheetId="4" r:id="rId4"/>
    <sheet name="самор  А" sheetId="5" r:id="rId5"/>
    <sheet name="краски" sheetId="6" r:id="rId6"/>
    <sheet name="краски 2" sheetId="7" r:id="rId7"/>
    <sheet name="ПР, МОМЕНТ" sheetId="8" r:id="rId8"/>
  </sheets>
  <definedNames>
    <definedName name="_xlnm.Print_Area" localSheetId="3">'инстр'!$A$1:$F$47</definedName>
    <definedName name="_xlnm.Print_Area" localSheetId="2">'компл '!$A$1:$F$89</definedName>
    <definedName name="_xlnm.Print_Area" localSheetId="5">'краски'!$A$1:$F$69</definedName>
    <definedName name="_xlnm.Print_Area" localSheetId="6">'краски 2'!$A$1:$E$72</definedName>
    <definedName name="_xlnm.Print_Area" localSheetId="1">'обои'!$A$1:$E$101</definedName>
    <definedName name="_xlnm.Print_Area" localSheetId="7">'ПР, МОМЕНТ'!$A$4:$F$92</definedName>
    <definedName name="_xlnm.Print_Area" localSheetId="0">'прайс ГКЛ'!$A$1:$G$112</definedName>
    <definedName name="_xlnm.Print_Area" localSheetId="4">'самор  А'!$A$1:$E$92</definedName>
  </definedNames>
  <calcPr fullCalcOnLoad="1"/>
</workbook>
</file>

<file path=xl/sharedStrings.xml><?xml version="1.0" encoding="utf-8"?>
<sst xmlns="http://schemas.openxmlformats.org/spreadsheetml/2006/main" count="2013" uniqueCount="1026">
  <si>
    <t>Наименование продукции</t>
  </si>
  <si>
    <t xml:space="preserve">   Прайс-лист</t>
  </si>
  <si>
    <t>СКЛАД :  ул. Газгольдерная, д.12</t>
  </si>
  <si>
    <t>( Район Текстильщики,  заезд с Рязанского пр-та)</t>
  </si>
  <si>
    <t>Размер,мм</t>
  </si>
  <si>
    <t>Цена 1кв.м</t>
  </si>
  <si>
    <t>9,5*1200*2500</t>
  </si>
  <si>
    <t>12,5*1200*2500</t>
  </si>
  <si>
    <t>пр. г.Минск</t>
  </si>
  <si>
    <t>3,5*25</t>
  </si>
  <si>
    <t>Размер</t>
  </si>
  <si>
    <t>мешки по 25 кг</t>
  </si>
  <si>
    <t>СТОЙКИ  КАРКАСНЫЕ</t>
  </si>
  <si>
    <t>ПС-2</t>
  </si>
  <si>
    <t>ПС-4</t>
  </si>
  <si>
    <t>НАПРАВЛЯЮЩИЕ</t>
  </si>
  <si>
    <t>ПН-2</t>
  </si>
  <si>
    <t>ПН-4</t>
  </si>
  <si>
    <t>Цена 1 листа</t>
  </si>
  <si>
    <t>ПОТОЛОЧНЫЙ ПРОФИЛЬ</t>
  </si>
  <si>
    <t>ППН</t>
  </si>
  <si>
    <t>Цена 1 шт.</t>
  </si>
  <si>
    <t>ЛИСТ ГИПСОКАРТОННЫЙ</t>
  </si>
  <si>
    <t>шпаклевка ФУГЕНФЮЛЛЕР</t>
  </si>
  <si>
    <t>Лист ГК ВЛАГОСТОЙКИЙ</t>
  </si>
  <si>
    <t>10*1200*2500</t>
  </si>
  <si>
    <t>ГВЛ влагостойкий</t>
  </si>
  <si>
    <t>Подвес прямой для ПП 60*27</t>
  </si>
  <si>
    <t>Анкерный подвес для ПП 60*27</t>
  </si>
  <si>
    <t>Краб для ПП 60*27</t>
  </si>
  <si>
    <t>ПП-соединитель 2-уровн. для ПП 60*27</t>
  </si>
  <si>
    <t>Удлинитель профилей ПП 60*27</t>
  </si>
  <si>
    <t xml:space="preserve">ПП </t>
  </si>
  <si>
    <t>3,5*11</t>
  </si>
  <si>
    <t>Саморезы п/сф остр. с п/ш</t>
  </si>
  <si>
    <t>1000 шт</t>
  </si>
  <si>
    <t>4,2*19</t>
  </si>
  <si>
    <t>200 шт</t>
  </si>
  <si>
    <t>Саморезы п/сф п/ш сверло цинк</t>
  </si>
  <si>
    <t>4,2*41</t>
  </si>
  <si>
    <t>500 шт</t>
  </si>
  <si>
    <t>8*50</t>
  </si>
  <si>
    <t>100 шт</t>
  </si>
  <si>
    <t>6*35</t>
  </si>
  <si>
    <t>Болт с ш/гр головкой DIN933</t>
  </si>
  <si>
    <t>1 шт</t>
  </si>
  <si>
    <t>СКЛАД: ул.Газгольдерная,д.12</t>
  </si>
  <si>
    <t>(Район Текстильщики, заезд с Рязанского пр-та)</t>
  </si>
  <si>
    <t>Тяга для подвеса</t>
  </si>
  <si>
    <t>8*40</t>
  </si>
  <si>
    <t>БЛОКИ ПАЗОГРЕБНЕВЫЕ</t>
  </si>
  <si>
    <t>50*25 мм  L = 3м</t>
  </si>
  <si>
    <t>50*40 мм  L = 3м</t>
  </si>
  <si>
    <t>75*40 мм  L = 3 м</t>
  </si>
  <si>
    <t>Наименование  продукции</t>
  </si>
  <si>
    <t>3,5*35</t>
  </si>
  <si>
    <t>Сетка строительная</t>
  </si>
  <si>
    <t>самоклеящаяся</t>
  </si>
  <si>
    <t>3,5*45</t>
  </si>
  <si>
    <t>4,2*25</t>
  </si>
  <si>
    <t>4,2*32</t>
  </si>
  <si>
    <t>от пачки</t>
  </si>
  <si>
    <t>от 4 пачек</t>
  </si>
  <si>
    <t>Саморезы потай оксид част рез</t>
  </si>
  <si>
    <t>Саморезы потай оксид  кр.шаг</t>
  </si>
  <si>
    <t>Наименование  ПРОДУКЦИИ</t>
  </si>
  <si>
    <t>СТЕКЛООБОИ</t>
  </si>
  <si>
    <t>3,5*51</t>
  </si>
  <si>
    <t>3,5*32</t>
  </si>
  <si>
    <t>3,5*41</t>
  </si>
  <si>
    <t>пр.KNAUF</t>
  </si>
  <si>
    <t>Саморезы "клоп" сверло</t>
  </si>
  <si>
    <t>ПС-6</t>
  </si>
  <si>
    <t>ПН-6</t>
  </si>
  <si>
    <t>100*40 мм  L = 3 м</t>
  </si>
  <si>
    <t>3,5*19</t>
  </si>
  <si>
    <t>60*27 мм  L = 3м, 4м</t>
  </si>
  <si>
    <t>4,2*13</t>
  </si>
  <si>
    <t>4,2*16</t>
  </si>
  <si>
    <t>4,2*51</t>
  </si>
  <si>
    <t>4,2*50</t>
  </si>
  <si>
    <t>3,5*9,5</t>
  </si>
  <si>
    <t>Саморезы "клоп" острые</t>
  </si>
  <si>
    <t>БОЛТЫ ВЕСОВЫЕ</t>
  </si>
  <si>
    <t>1 кг</t>
  </si>
  <si>
    <t>ИНФОРМАЦИЯ ПО ТЕЛЕФОНУ: 171-45-68(факс)  171-45-54</t>
  </si>
  <si>
    <t>4,2*31</t>
  </si>
  <si>
    <t>ЛЕНТА уплотнительная самоклеящаяся</t>
  </si>
  <si>
    <t>штукатурная Смесь  РОТБАНД</t>
  </si>
  <si>
    <t xml:space="preserve">Дюбель п/проп. </t>
  </si>
  <si>
    <t>4,2*75</t>
  </si>
  <si>
    <t>4,8*100</t>
  </si>
  <si>
    <t>шт</t>
  </si>
  <si>
    <t>п/м</t>
  </si>
  <si>
    <t>Подвес прямой укороченный для ПП 60*27</t>
  </si>
  <si>
    <t>6*30</t>
  </si>
  <si>
    <t>рулон</t>
  </si>
  <si>
    <t>Маячок</t>
  </si>
  <si>
    <t xml:space="preserve">Дюбель-гвоздь </t>
  </si>
  <si>
    <t>3,5*55</t>
  </si>
  <si>
    <t>Саморезы ш/гр кровля</t>
  </si>
  <si>
    <t>5,5*19</t>
  </si>
  <si>
    <t>5,5*25</t>
  </si>
  <si>
    <t>5,5*32</t>
  </si>
  <si>
    <t>5,5*64</t>
  </si>
  <si>
    <t>5,5*76</t>
  </si>
  <si>
    <t>до 100 кв.м</t>
  </si>
  <si>
    <t>от 100 до 500 кв.м</t>
  </si>
  <si>
    <t>от  500 кв.м</t>
  </si>
  <si>
    <t>в том числе</t>
  </si>
  <si>
    <t>ед. изм.</t>
  </si>
  <si>
    <t>кв.м</t>
  </si>
  <si>
    <t>Европодвес с двумя тягами</t>
  </si>
  <si>
    <t>Цена 1 кв.м в комплекте , руб.</t>
  </si>
  <si>
    <t>Кол-во в упак</t>
  </si>
  <si>
    <t>Цена за 1 упак</t>
  </si>
  <si>
    <t>Лента бумажная угловая</t>
  </si>
  <si>
    <t>75мм*40м</t>
  </si>
  <si>
    <t>за 1 шт.</t>
  </si>
  <si>
    <t>за 1 кв.м</t>
  </si>
  <si>
    <t>меш</t>
  </si>
  <si>
    <t>уп</t>
  </si>
  <si>
    <t>цена до100кв.м</t>
  </si>
  <si>
    <t>цена от 100 кв.м</t>
  </si>
  <si>
    <t>100*50 мм  L = 3м, 4м</t>
  </si>
  <si>
    <t xml:space="preserve">Цены указаны с НДС </t>
  </si>
  <si>
    <t>Плита потолочная Байкал  600*600мм</t>
  </si>
  <si>
    <t xml:space="preserve">пр. г.Волгоград </t>
  </si>
  <si>
    <t xml:space="preserve">шпаклевка ВОЛМА-ШОВ </t>
  </si>
  <si>
    <t>Дюбель универсальный</t>
  </si>
  <si>
    <t>Дюбель по бетону</t>
  </si>
  <si>
    <t>14*70</t>
  </si>
  <si>
    <t>250 шт</t>
  </si>
  <si>
    <t>50 шт</t>
  </si>
  <si>
    <t>8*80</t>
  </si>
  <si>
    <t>12,5*1200*3000</t>
  </si>
  <si>
    <t>ПН-3</t>
  </si>
  <si>
    <t>65*40 мм  L = 3м</t>
  </si>
  <si>
    <t xml:space="preserve">М -150 универсальная </t>
  </si>
  <si>
    <t>М -150 штукатурная</t>
  </si>
  <si>
    <t>М -200 кладочная</t>
  </si>
  <si>
    <t>Пескобетонная М-300</t>
  </si>
  <si>
    <t>75*50 мм  L = 3м, 4м</t>
  </si>
  <si>
    <t>5 л</t>
  </si>
  <si>
    <t>8*80 нейлон</t>
  </si>
  <si>
    <t>АНКЕР-КЛИН</t>
  </si>
  <si>
    <t>М6*40</t>
  </si>
  <si>
    <t>Профиль Т-24 потолочный  дл. 3,6 м; 1,2 м; 0,6 м</t>
  </si>
  <si>
    <t xml:space="preserve">9,5*1200*2500 </t>
  </si>
  <si>
    <t>Лампа F 18W/33</t>
  </si>
  <si>
    <t>пр. LAFARGE</t>
  </si>
  <si>
    <t>28*27 мм  L = 3м</t>
  </si>
  <si>
    <t>6*60 потай</t>
  </si>
  <si>
    <t>50мм*50м</t>
  </si>
  <si>
    <t>Универсальная заплатка для стен "Wall Patch"</t>
  </si>
  <si>
    <t>50*50 мм  L = 3м, 4м</t>
  </si>
  <si>
    <t>50*1220*14000</t>
  </si>
  <si>
    <t>Плиты подвесного потолка БАГЕТ</t>
  </si>
  <si>
    <t>Плиты подвесного потолка РОСА</t>
  </si>
  <si>
    <t xml:space="preserve">ИЗОВЕР KIM-AL фольг </t>
  </si>
  <si>
    <t>50*1200*7000</t>
  </si>
  <si>
    <t>5 см * 30 м</t>
  </si>
  <si>
    <t>СВЕТИЛЬНИК ЛВО 34 растровый</t>
  </si>
  <si>
    <t>G-190   Рогожка крупная  230 г/кв.м</t>
  </si>
  <si>
    <t>WEL-100  Потолочная рогожка  110 г/кв.м</t>
  </si>
  <si>
    <t>G-160   Елка средняя 160 г/кв.м</t>
  </si>
  <si>
    <t>1 СОРТ</t>
  </si>
  <si>
    <t>2 СОРТ</t>
  </si>
  <si>
    <t>до 200 кв.м</t>
  </si>
  <si>
    <t>200-1000 кв.м</t>
  </si>
  <si>
    <t>от 1000 кв.м</t>
  </si>
  <si>
    <t>до 10 шт</t>
  </si>
  <si>
    <t>10 -40 шт</t>
  </si>
  <si>
    <t>от 40 шт.</t>
  </si>
  <si>
    <t>АНКЕРНЫЙ БОЛТ с крюком</t>
  </si>
  <si>
    <t>Пол налив. КЕРАТЕКС СН31 самонивелир.</t>
  </si>
  <si>
    <t>Цена 1 шт. от 1000 шт</t>
  </si>
  <si>
    <t>CONSOLIT 505 шпатлевка</t>
  </si>
  <si>
    <t>от 5 тн</t>
  </si>
  <si>
    <t>150мм*20м</t>
  </si>
  <si>
    <t>Уголок арочный дл. 3 м</t>
  </si>
  <si>
    <t>25мм*25мм</t>
  </si>
  <si>
    <t>Уголок ПВХ дл. 3 м</t>
  </si>
  <si>
    <t>TOUGHROCK готовая финишная шпаклевка</t>
  </si>
  <si>
    <t>28кг</t>
  </si>
  <si>
    <t>10 л</t>
  </si>
  <si>
    <t>"Диагональ";"Рогожка" (г.Полоцк)</t>
  </si>
  <si>
    <t>пр.KNAUF огнестойкий</t>
  </si>
  <si>
    <t>ИЗОВЕР в плитах КЛ37 0,661 куб.м</t>
  </si>
  <si>
    <t>25 кг</t>
  </si>
  <si>
    <t>мешок</t>
  </si>
  <si>
    <t>СТРУКТУРНЫЕ ОБОИ ПОД ПОКРАСКУ</t>
  </si>
  <si>
    <t>на спец. Флизелине     1,06 м*25 м</t>
  </si>
  <si>
    <t>на бумажной основе     0,53 м*15 м</t>
  </si>
  <si>
    <t>до 20  рул.</t>
  </si>
  <si>
    <t>20-200 рул.</t>
  </si>
  <si>
    <t>от 200 рул.</t>
  </si>
  <si>
    <t>до 45 рул.</t>
  </si>
  <si>
    <t>45-450 рул.</t>
  </si>
  <si>
    <t>от 450 рул.</t>
  </si>
  <si>
    <t>СЕТКА                  малярная ячейка 2*2</t>
  </si>
  <si>
    <t>Бинт строительный пов. прочности</t>
  </si>
  <si>
    <t>CONSOLIT 300 грунтовка для укрепления оснований</t>
  </si>
  <si>
    <t>CONSOLIT 340 грунтовка гидроизолирующая</t>
  </si>
  <si>
    <t>6 кг</t>
  </si>
  <si>
    <t>30 кг</t>
  </si>
  <si>
    <t>CONSOLIT 550 фасадная штукатурка</t>
  </si>
  <si>
    <t>230мм*20м</t>
  </si>
  <si>
    <t>до 18 шт</t>
  </si>
  <si>
    <t>от 18  шт</t>
  </si>
  <si>
    <t>Клей МЕТИЛАН Флизелин Премиум 250г</t>
  </si>
  <si>
    <t>МЕТИЛАН средство для снятия обоев 500 мл</t>
  </si>
  <si>
    <t>Клей МОМЕНТ монтаж DGLL (суперсильный)</t>
  </si>
  <si>
    <t>розн/кор</t>
  </si>
  <si>
    <t>400 г/12 шт</t>
  </si>
  <si>
    <t>5кг</t>
  </si>
  <si>
    <t>CONSOLIT 401 стяжка пола самовыравнивающаяся</t>
  </si>
  <si>
    <t>Грунт на основе ПВА  прозрачный</t>
  </si>
  <si>
    <t>Грунт на основе ПВА  белый</t>
  </si>
  <si>
    <t>Антикоррозийный грунт.Железный сурик.</t>
  </si>
  <si>
    <t>Эмаль алкидная матовая</t>
  </si>
  <si>
    <t>Эмаль алкидная глянцевая I</t>
  </si>
  <si>
    <t>PVA Primer Sealer</t>
  </si>
  <si>
    <t>PVA Primer White</t>
  </si>
  <si>
    <t>Red Oxide Primer</t>
  </si>
  <si>
    <t>Matt Emulsion</t>
  </si>
  <si>
    <t>Hammer Finish</t>
  </si>
  <si>
    <t>Flatt Matt Enamel</t>
  </si>
  <si>
    <t>High Gloss Enamel I</t>
  </si>
  <si>
    <t>Acrylic Rock</t>
  </si>
  <si>
    <t>Размер,л</t>
  </si>
  <si>
    <t>До 50 л</t>
  </si>
  <si>
    <t>От 50л до 100 л</t>
  </si>
  <si>
    <t>Свыше 100 л</t>
  </si>
  <si>
    <t>3,8 л</t>
  </si>
  <si>
    <t>19 л</t>
  </si>
  <si>
    <t>0,9 л</t>
  </si>
  <si>
    <t>Матовая водоэмульсионная краска</t>
  </si>
  <si>
    <t>Эмаль универсальная акриловая</t>
  </si>
  <si>
    <t>750 мл/16 шт</t>
  </si>
  <si>
    <t>до 20 упак</t>
  </si>
  <si>
    <t>от 20 упак</t>
  </si>
  <si>
    <t>от 50 упак</t>
  </si>
  <si>
    <t>CONSOLIT 301 грунтовка адгезионная</t>
  </si>
  <si>
    <t>от 10 шт</t>
  </si>
  <si>
    <t>ОСНОВИТ Т-11 плиточный клей</t>
  </si>
  <si>
    <t>ОСНОВИТ Т-22 штукатурка цементная выравн.</t>
  </si>
  <si>
    <t>ОСНОВИТ Т-23 штукатурка цементная финиш.</t>
  </si>
  <si>
    <t>ОСНОВИТ Т-31 шпатлевка цементная</t>
  </si>
  <si>
    <t>ОСНОВИТ Т-41 стяжка пола высокопрочная</t>
  </si>
  <si>
    <t>50 кг</t>
  </si>
  <si>
    <t>ИЗОВЕР в рулонах КТ-40 TWIN</t>
  </si>
  <si>
    <t>ОСНОВИТ Т-42 наливной пол</t>
  </si>
  <si>
    <t>ОСНОВИТ Т-21 штукатурка цементно-известк.</t>
  </si>
  <si>
    <t>6*50 гриб.</t>
  </si>
  <si>
    <t>6*37 потай</t>
  </si>
  <si>
    <t>8*60 потай</t>
  </si>
  <si>
    <t>Os80 Потолочная рогожка "Oscar"</t>
  </si>
  <si>
    <t>до 100 кг</t>
  </si>
  <si>
    <t>100 - 1000кг</t>
  </si>
  <si>
    <t>МА-15 сурик железный</t>
  </si>
  <si>
    <t>Грунтовка ГФ-021 красно-коричневая</t>
  </si>
  <si>
    <t>Грунтовка ГФ-021 серая</t>
  </si>
  <si>
    <t>Фасовка</t>
  </si>
  <si>
    <t>0,9 кг упак</t>
  </si>
  <si>
    <t>1,9 кг упак</t>
  </si>
  <si>
    <t>2,8 кг упак</t>
  </si>
  <si>
    <t>0,8 кг упак</t>
  </si>
  <si>
    <t>весовая 30 кг</t>
  </si>
  <si>
    <t>весовая 60 кг</t>
  </si>
  <si>
    <t>весовая 66 кг</t>
  </si>
  <si>
    <t>цена за 1 уп</t>
  </si>
  <si>
    <t>CONSOLIT 640 клей для бассейнов</t>
  </si>
  <si>
    <t>Акриловая водоэмульсионная краска</t>
  </si>
  <si>
    <t>Acryl Emulsion I</t>
  </si>
  <si>
    <t>КРАСКИ ОАЭ</t>
  </si>
  <si>
    <t>КРАСКИ РЕМАКС</t>
  </si>
  <si>
    <t xml:space="preserve">штукатурная смесь ВОЛМА-СЛОЙ </t>
  </si>
  <si>
    <t>1500*500*20 мм</t>
  </si>
  <si>
    <t>Элемент пола влагост  шт</t>
  </si>
  <si>
    <t>300-999 п/м</t>
  </si>
  <si>
    <t>от 999 п/м</t>
  </si>
  <si>
    <t>3-300 п/м</t>
  </si>
  <si>
    <t>ПРОФИЛИ</t>
  </si>
  <si>
    <t>Уголок оцинкованный дл. 3 м</t>
  </si>
  <si>
    <t xml:space="preserve">25*25мм </t>
  </si>
  <si>
    <t>УТЕПЛИТЕЛИ</t>
  </si>
  <si>
    <t>Комплектующие для потолков</t>
  </si>
  <si>
    <t>ПОЛЫ из ГВЛ</t>
  </si>
  <si>
    <t>Грунтовка КОНТАКТ</t>
  </si>
  <si>
    <t>Грунтовка ПЛАСТ</t>
  </si>
  <si>
    <t>Грунтовка Универсал</t>
  </si>
  <si>
    <t xml:space="preserve">СУХИЕ СМЕСИ </t>
  </si>
  <si>
    <t>ОСНОВИТ Т-111 кладочный раствор</t>
  </si>
  <si>
    <t>40 кг</t>
  </si>
  <si>
    <t>ПОДВЕСНАЯ СИСТЕМА                                                    оц.</t>
  </si>
  <si>
    <t>8*49</t>
  </si>
  <si>
    <t>Шпатлевка ВОЛМА-ФИНИШ</t>
  </si>
  <si>
    <t xml:space="preserve">                             штукатурная зеленая ячейка 5*5</t>
  </si>
  <si>
    <t xml:space="preserve">G-80 Потолочная (мелкая) рогожка Tassoglas 115 г/кв.м </t>
  </si>
  <si>
    <t>Клей МОМЕНТ Супер Эпокси двухкомп.</t>
  </si>
  <si>
    <t>2*6 мл</t>
  </si>
  <si>
    <t>Клей МОМЕНТ Супер Эпокси Металл  двухкомп.</t>
  </si>
  <si>
    <t>Клей МОМЕНТ ЭПОКСИЛИН</t>
  </si>
  <si>
    <t>50 г</t>
  </si>
  <si>
    <t>75 мм*15 м</t>
  </si>
  <si>
    <t>и внутренних работ</t>
  </si>
  <si>
    <t>Высококачественная краска для фасадов</t>
  </si>
  <si>
    <t>Super Matt</t>
  </si>
  <si>
    <t>Emulsion</t>
  </si>
  <si>
    <t xml:space="preserve">Клеевая смесь ВОЛМА-МОНТАЖ </t>
  </si>
  <si>
    <t>светло-голубая, светло-бирюзовая,</t>
  </si>
  <si>
    <t>зеленая</t>
  </si>
  <si>
    <t>Эмаль ПФ -115 морская волна, бежевая,</t>
  </si>
  <si>
    <t>ярко-голубая</t>
  </si>
  <si>
    <t>Эмаль ПФ -115 весенняя зелень,</t>
  </si>
  <si>
    <t>Эмаль ПФ-115 "ЭКОНОМ" белая</t>
  </si>
  <si>
    <t>Уайт-спирит</t>
  </si>
  <si>
    <t>0,5 л</t>
  </si>
  <si>
    <t>Сольвент</t>
  </si>
  <si>
    <t>Саморезы "клоп" острые цинк</t>
  </si>
  <si>
    <t>Насадки Бита РН-2</t>
  </si>
  <si>
    <t>50 мм</t>
  </si>
  <si>
    <t>6*65</t>
  </si>
  <si>
    <t>Шпатлевка SHEETROCK</t>
  </si>
  <si>
    <t>28 кг</t>
  </si>
  <si>
    <t>ведро</t>
  </si>
  <si>
    <t>ГРУНТОВКИ, Шпатлевки жидкие</t>
  </si>
  <si>
    <t>объемный винил (в 3)    0,53 м*10,05 м</t>
  </si>
  <si>
    <t>объемный винил (в 4)    0,53 м*10,05 м</t>
  </si>
  <si>
    <t>Плита потолочная Sirius Kante 3 600*600мм</t>
  </si>
  <si>
    <t>100 шт/200 шт</t>
  </si>
  <si>
    <t>4,2*65</t>
  </si>
  <si>
    <t>4,2*90</t>
  </si>
  <si>
    <t>Дюбель БАБОЧКА</t>
  </si>
  <si>
    <t>Клей "OSCAR Optima" 200 г для бумажных обоев и винила</t>
  </si>
  <si>
    <t>0,05 куб. м</t>
  </si>
  <si>
    <t>Эмаль ПФ-115 супербелая</t>
  </si>
  <si>
    <t>61016   Креатив  200 г/кв.м</t>
  </si>
  <si>
    <t>57,7/56,6</t>
  </si>
  <si>
    <t>3,8*35</t>
  </si>
  <si>
    <t>3,8*51</t>
  </si>
  <si>
    <t>5,5*51</t>
  </si>
  <si>
    <t>207,0/270,0</t>
  </si>
  <si>
    <t>6*40 гриб., потай</t>
  </si>
  <si>
    <t>6*60 гриб., потай</t>
  </si>
  <si>
    <t>6*80 гриб., потай</t>
  </si>
  <si>
    <t>15 кг</t>
  </si>
  <si>
    <t>Краска в/д ИНТЕРЬЕРНАЯ "Универсал"</t>
  </si>
  <si>
    <t>14 кг</t>
  </si>
  <si>
    <t>от 40 шт</t>
  </si>
  <si>
    <t>Вес 1 упак</t>
  </si>
  <si>
    <t>1,030кг</t>
  </si>
  <si>
    <t>1,350кг</t>
  </si>
  <si>
    <t>1,935кг</t>
  </si>
  <si>
    <t>1,200кг</t>
  </si>
  <si>
    <t>1,600кг</t>
  </si>
  <si>
    <t>1,020кг</t>
  </si>
  <si>
    <t>1,155кг</t>
  </si>
  <si>
    <t>0,800кг</t>
  </si>
  <si>
    <t>0,775кг</t>
  </si>
  <si>
    <t>1,590кг</t>
  </si>
  <si>
    <t>0,900кг</t>
  </si>
  <si>
    <t>0,825кг</t>
  </si>
  <si>
    <t>1,905кг</t>
  </si>
  <si>
    <t>1,160/2,300</t>
  </si>
  <si>
    <t>Цемент в мешках ПЦ 500 Д20</t>
  </si>
  <si>
    <t>ТЭКС</t>
  </si>
  <si>
    <t>3,5 м * 25 м</t>
  </si>
  <si>
    <t xml:space="preserve">ЛИНОЛЕУМ  Соло 11 </t>
  </si>
  <si>
    <t>Водозащитное покрытие</t>
  </si>
  <si>
    <t>Hypallon</t>
  </si>
  <si>
    <t>КРАСКИ "РОССА-ЛАК"</t>
  </si>
  <si>
    <t>ЭМАЛЬ ПФ-115 Белая матовая</t>
  </si>
  <si>
    <t>ЭМАЛЬ ПФ-115 Коричневая</t>
  </si>
  <si>
    <t>ЭМАЛЬ ПФ-115 Салатовая</t>
  </si>
  <si>
    <t>ЭМАЛЬ ПФ-115 Серая</t>
  </si>
  <si>
    <t>ЭМАЛЬ ПФ-115 Слоновая кость</t>
  </si>
  <si>
    <t>КРАСКИ Воднодисперсионные</t>
  </si>
  <si>
    <t>3 кг</t>
  </si>
  <si>
    <t>7 кг</t>
  </si>
  <si>
    <t>Краска фасадная ВД-АК "РОССА-ЛАК"</t>
  </si>
  <si>
    <t>3,8*32</t>
  </si>
  <si>
    <t>3,8*41</t>
  </si>
  <si>
    <t>3,8*45</t>
  </si>
  <si>
    <t>3,8*55</t>
  </si>
  <si>
    <t xml:space="preserve">Дюбель для изоляции </t>
  </si>
  <si>
    <t>Краска в/д ДЛЯ ПОТОЛКА "Универсал"</t>
  </si>
  <si>
    <t>Краска ВДАК-101 для наружных работ</t>
  </si>
  <si>
    <t>Универсал ТЭКС</t>
  </si>
  <si>
    <t>Грунт "Фасадный акрилатный" Профи</t>
  </si>
  <si>
    <t>13 кг</t>
  </si>
  <si>
    <t>Лента бумажная углозащитная пластиковая</t>
  </si>
  <si>
    <t>90 мм*15 м</t>
  </si>
  <si>
    <t>301 мл/12 шт</t>
  </si>
  <si>
    <t>42,5 / 41,7</t>
  </si>
  <si>
    <t>Нейл Пауэр жидкие гвозди универсальный</t>
  </si>
  <si>
    <t>1,155 кг</t>
  </si>
  <si>
    <t>Диагональ "Vitrulan"</t>
  </si>
  <si>
    <t>Каро "Vitrulan"</t>
  </si>
  <si>
    <t>Зигзаг "Wellton" (Китай)</t>
  </si>
  <si>
    <t>Паркет "Wellton" (Китай)</t>
  </si>
  <si>
    <t>РАСТВОРИТЕЛИ</t>
  </si>
  <si>
    <t>Растворитель 646</t>
  </si>
  <si>
    <t>1 л</t>
  </si>
  <si>
    <t>ВСН нейтрализатор ржавчины</t>
  </si>
  <si>
    <t>Преобразователь ржавчины</t>
  </si>
  <si>
    <t>250шт</t>
  </si>
  <si>
    <t>6,3*19</t>
  </si>
  <si>
    <t>100шт</t>
  </si>
  <si>
    <t>6,3*90</t>
  </si>
  <si>
    <t>6,3*70</t>
  </si>
  <si>
    <t>ЭМАЛЬ по ржавчине ПФ-115 БГ Коричневая</t>
  </si>
  <si>
    <t>0,9 кг</t>
  </si>
  <si>
    <t>2,7 кг</t>
  </si>
  <si>
    <t>ЭМАЛЬ по ржавчине ПФ-115 БГ серая</t>
  </si>
  <si>
    <t>ЭМАЛЬ по ржавчине ПФ-115 БГ черная</t>
  </si>
  <si>
    <t>0,8 кг</t>
  </si>
  <si>
    <t>2,6 кг</t>
  </si>
  <si>
    <t>ЭМАЛЬ ПФ-115 Зеленая</t>
  </si>
  <si>
    <t>Теплоизоляция KNAUF Insulation Roll</t>
  </si>
  <si>
    <t>50*1200*(2*10000)</t>
  </si>
  <si>
    <t>ВОЛМА-КЕРАМИК клей плиточный</t>
  </si>
  <si>
    <t>ВОЛМА-КЕРАМИК ПЛЮС клей плиточный</t>
  </si>
  <si>
    <t>ВОЛМА-МУЛЬТИКЛЕЙ клей плиточный</t>
  </si>
  <si>
    <t>ВОЛМА-ЭКСТРА клей плиточный</t>
  </si>
  <si>
    <t>Основит Т-112 для монтажа блоков и плит из ячеистых бетонов</t>
  </si>
  <si>
    <t>CONSOLIT 306 грунт. для защ.поверхности от плесени и грибка</t>
  </si>
  <si>
    <t>Шпатлевка Унифлот</t>
  </si>
  <si>
    <t>Монтажная пена "REMONTIX" зимняя 750 мл</t>
  </si>
  <si>
    <t>Монтажная пена "ULTIMA" 750 мл</t>
  </si>
  <si>
    <t>750 мл/12шт</t>
  </si>
  <si>
    <t>500мл/12шт</t>
  </si>
  <si>
    <t>от10до40</t>
  </si>
  <si>
    <t>Штукатурка декоративная ВОЛМА-ДЕКОР</t>
  </si>
  <si>
    <t xml:space="preserve">Гипс строительный </t>
  </si>
  <si>
    <t>Гипс медицинский</t>
  </si>
  <si>
    <t>12*71</t>
  </si>
  <si>
    <t>667*500*80</t>
  </si>
  <si>
    <t>штукатурка ВОЛМА-СЛОЙ МН</t>
  </si>
  <si>
    <t>5 кг/ 10 кг</t>
  </si>
  <si>
    <t>6 кг / 20 кг</t>
  </si>
  <si>
    <t>Грунтовка АКВА</t>
  </si>
  <si>
    <t>100мм*45м</t>
  </si>
  <si>
    <t>ВОЛГОГРАД пустотелые</t>
  </si>
  <si>
    <t>ВОЛГОГРАД пустотелые влагостойкие</t>
  </si>
  <si>
    <t>Клей МОМЕНТ монтаж ЖИДКИЕ ГВОЗДИ 400 г</t>
  </si>
  <si>
    <t>50,8/49,9</t>
  </si>
  <si>
    <t>88,0/86,4</t>
  </si>
  <si>
    <t>Ед. изм.</t>
  </si>
  <si>
    <t>Цена 1 ед.до 10 куб.м</t>
  </si>
  <si>
    <t>Цена 1 ед.от 10 куб.м</t>
  </si>
  <si>
    <t>БЛОКИ ИЗ ЯЧЕИСТОГО БЕТОНА Д400</t>
  </si>
  <si>
    <t>600*500*200мм</t>
  </si>
  <si>
    <t>49,1/48,4</t>
  </si>
  <si>
    <t>1,820кг</t>
  </si>
  <si>
    <t>от 1тн</t>
  </si>
  <si>
    <t>Эмаль ПФ -115 красная</t>
  </si>
  <si>
    <t>Эмаль ПФ -115 белая, вишневая, синяя</t>
  </si>
  <si>
    <t>3,8 л/19 л</t>
  </si>
  <si>
    <t>0,9 л/3,8 л</t>
  </si>
  <si>
    <t>Ударопрочное покрытие с "молотковым эффектом</t>
  </si>
  <si>
    <t xml:space="preserve">СОЛЬВЕНТ </t>
  </si>
  <si>
    <t>от 1 тн</t>
  </si>
  <si>
    <t xml:space="preserve">Мешки для строит. мусора с завязками </t>
  </si>
  <si>
    <t>56см*96см</t>
  </si>
  <si>
    <t>50*200</t>
  </si>
  <si>
    <t>Лента для ограждений бело-красная</t>
  </si>
  <si>
    <t>Мешки п/проп тканые для уборки строит. мусора</t>
  </si>
  <si>
    <t>70см*120см</t>
  </si>
  <si>
    <t>1,0 кг</t>
  </si>
  <si>
    <t>ЭМАЛЬ по ржавчине ПФ-115 БГ зеленая</t>
  </si>
  <si>
    <t>ГВЛ влагостойкий малоформатный</t>
  </si>
  <si>
    <t>10*1200*1500</t>
  </si>
  <si>
    <t>50*1200*14000</t>
  </si>
  <si>
    <t>Двусторонняя лента ткань</t>
  </si>
  <si>
    <t>50мм*10 м</t>
  </si>
  <si>
    <t>Шахматы "Wellton" (Китай)</t>
  </si>
  <si>
    <t>бирюзовая, ярко-зеленая,кипарис</t>
  </si>
  <si>
    <t>Эмаль ПФ-266 желто-коричневая,</t>
  </si>
  <si>
    <t>золотисто-коричневая, светлый орех</t>
  </si>
  <si>
    <t>Ацетон</t>
  </si>
  <si>
    <t>Грунтовка ИНТЕРЬЕР</t>
  </si>
  <si>
    <t>166 / 296</t>
  </si>
  <si>
    <t>159 / 288</t>
  </si>
  <si>
    <t>157 / 280</t>
  </si>
  <si>
    <t>РАСПРОДАЖА</t>
  </si>
  <si>
    <t>шпаклевка ВОЛМА-МОРОЗ   РАСПРОДАЖА</t>
  </si>
  <si>
    <t>Клей МОМЕНТ монтаж ЭКСПРЕСС 400 г</t>
  </si>
  <si>
    <t>78,9 / 77,5</t>
  </si>
  <si>
    <t>500 шт / 1000 шт</t>
  </si>
  <si>
    <t>Клей обойный "Мастер" виниловый 200 г</t>
  </si>
  <si>
    <t>Клей обойный "Мастер" флизелиновый 200 г</t>
  </si>
  <si>
    <t>ЭМАЛЬ ПФ-115 Красная</t>
  </si>
  <si>
    <t>310 мл</t>
  </si>
  <si>
    <t>весовая 24кг</t>
  </si>
  <si>
    <t>4,8*29</t>
  </si>
  <si>
    <t>1,350кг /</t>
  </si>
  <si>
    <t>1,520кг /</t>
  </si>
  <si>
    <t>Монтажная пена профессиональная "ULTIMA  Gun" 750 мл</t>
  </si>
  <si>
    <t>пр. г. Тольятти</t>
  </si>
  <si>
    <t>35 кг</t>
  </si>
  <si>
    <t>www.stroy.gaz12.ru</t>
  </si>
  <si>
    <t>Креатив "Wellton"  200 г/кв.м</t>
  </si>
  <si>
    <t>Рогожка крупная Wellton  230 г/кв.м</t>
  </si>
  <si>
    <t>Креп  Tassoglas 160 г/кв.м</t>
  </si>
  <si>
    <t>Сахара Tassoglas 160 г/кв.м</t>
  </si>
  <si>
    <t>пр. Гипсэль</t>
  </si>
  <si>
    <t>пр. Гипсэль влагостойкие</t>
  </si>
  <si>
    <t>70 мм*15 м</t>
  </si>
  <si>
    <t>Клей PowerFix Жидкие Гвозди Универсальный</t>
  </si>
  <si>
    <t>300 мл</t>
  </si>
  <si>
    <t xml:space="preserve">ВОЛГОГРАД пустотелые </t>
  </si>
  <si>
    <t>8*80 потай</t>
  </si>
  <si>
    <t>4,8*35</t>
  </si>
  <si>
    <t>6,3*25</t>
  </si>
  <si>
    <t>Герметик нейтральный прозрачный, белый</t>
  </si>
  <si>
    <t>Герметик силиконовый универсальный прозрачный, белый</t>
  </si>
  <si>
    <t>Цемент в мешках М 500 Д 20</t>
  </si>
  <si>
    <t>Портландцемент М-500</t>
  </si>
  <si>
    <t>Портландцемент М-400</t>
  </si>
  <si>
    <t>Колер-Краска в ассортименте</t>
  </si>
  <si>
    <t>0,75 л</t>
  </si>
  <si>
    <t>Герметик силиконовый санитарный прозрачный, белый</t>
  </si>
  <si>
    <t>Герметик акрил-силиконовый прозрачный</t>
  </si>
  <si>
    <t>от 5000п/м</t>
  </si>
  <si>
    <t>460 / 2100</t>
  </si>
  <si>
    <t>435 / 1990</t>
  </si>
  <si>
    <t>425 / 1925</t>
  </si>
  <si>
    <t>820 / 3700</t>
  </si>
  <si>
    <t>776 / 3550</t>
  </si>
  <si>
    <t>751 /3450</t>
  </si>
  <si>
    <t>300 / 1100</t>
  </si>
  <si>
    <t>280 / 970</t>
  </si>
  <si>
    <t>270 / 935</t>
  </si>
  <si>
    <t>до 250 кв.м</t>
  </si>
  <si>
    <t>250-2500 кв.м</t>
  </si>
  <si>
    <t>от 2500 кв.м</t>
  </si>
  <si>
    <t>Малярный стеклохолст "Wellton  light" W30</t>
  </si>
  <si>
    <t>Потолочная (мелкая) рогожка "Wellton" Китай WO80</t>
  </si>
  <si>
    <t>Елка средняя "Wellton " Китай WO160</t>
  </si>
  <si>
    <t>Елка мелкая "Wellton " Китай WO116</t>
  </si>
  <si>
    <t>Ромб "Wellton" WEL430</t>
  </si>
  <si>
    <t>Плетенка "Tassoglas" G550</t>
  </si>
  <si>
    <t>Паркет "Tassoglas"  G480</t>
  </si>
  <si>
    <t>Паркет "Wellton"  WEL480</t>
  </si>
  <si>
    <t>Гусиные лапки "Tassoglas" G114</t>
  </si>
  <si>
    <t>Рогожка крупная Vitrulan</t>
  </si>
  <si>
    <t>Елка крупная Wellton Китай WO470</t>
  </si>
  <si>
    <t>Елка средняя покрашенная Tassoglas арт.805</t>
  </si>
  <si>
    <t>Клей "OSCAR" готовый к применению 10 кг для стеклообоев</t>
  </si>
  <si>
    <t>Плита потолочная Титан 600*600 мм</t>
  </si>
  <si>
    <t>Флизелиновые обои АРТ</t>
  </si>
  <si>
    <t>Рогожка крупная "Wellton" WO180 Китай</t>
  </si>
  <si>
    <t>Рогожка крупная Wellton  Китай WO180</t>
  </si>
  <si>
    <t>Елка средняя Wellton WO160 Китай</t>
  </si>
  <si>
    <t xml:space="preserve">ИНФОРМАЦИЯ  ПО ТЕЛЕФОНУ  :921-47-98   171-45-54(факс)   </t>
  </si>
  <si>
    <t>Средняя рогожка Wellton Китай WO110, WO131</t>
  </si>
  <si>
    <t>Потолочная (мелкая) рогожка "Wellton" (Швеция) WEL80</t>
  </si>
  <si>
    <t>Клей "OSCAR" 500г / 1 кг</t>
  </si>
  <si>
    <t>Рогожка средняя "Wellton" (Швеция) ST 048</t>
  </si>
  <si>
    <t>Плиты подвесного потолка КВАДРО / БРИЗ</t>
  </si>
  <si>
    <t>ВОЛМА-ИНТЕРЬЕР клей плиточный</t>
  </si>
  <si>
    <t>5 л / 10 л</t>
  </si>
  <si>
    <t>Плита потолочная Таурус  600*600мм</t>
  </si>
  <si>
    <t>5см*100м/10cм*100м</t>
  </si>
  <si>
    <t>25/40</t>
  </si>
  <si>
    <t>1000 шт/8000 шт</t>
  </si>
  <si>
    <t>50шт</t>
  </si>
  <si>
    <t>10*120 IZM пластик/металл</t>
  </si>
  <si>
    <t>Клей МЕТИЛАН бордюр 250г / для стыков обоев 60 г</t>
  </si>
  <si>
    <t>118,8 / 64,0</t>
  </si>
  <si>
    <t>116,7 / 62,8</t>
  </si>
  <si>
    <t>Клей готовый "ESTA" 2,5 кг</t>
  </si>
  <si>
    <t>Цемент М-500</t>
  </si>
  <si>
    <t>5кг / 10 кг</t>
  </si>
  <si>
    <t>144/260</t>
  </si>
  <si>
    <t>138/249</t>
  </si>
  <si>
    <t>136/245</t>
  </si>
  <si>
    <t>CONSOLIT 303 грунтовка д/подг. поверхности под лиц.покрытие</t>
  </si>
  <si>
    <t xml:space="preserve">Монтажная пена "Makroflex" 750 мл </t>
  </si>
  <si>
    <t>750 мл/16шт</t>
  </si>
  <si>
    <t xml:space="preserve">Монтажная пена "Makroflex"профессиональная  750 мл </t>
  </si>
  <si>
    <t>Герметик акриловый белый</t>
  </si>
  <si>
    <t>ВОЛМА-ТЕПЛИТ клей плиточный для теплого пола</t>
  </si>
  <si>
    <t>22 кг</t>
  </si>
  <si>
    <t xml:space="preserve">ЭМАЛЬ ПФ-115 Белая </t>
  </si>
  <si>
    <t>2,8 кг</t>
  </si>
  <si>
    <t>ЭМАЛЬ ПФ-115 Вишневая</t>
  </si>
  <si>
    <t>ЭМАЛЬ ПФ-115 Синяя</t>
  </si>
  <si>
    <t>ЭМАЛЬ ПФ-115 Темно-серая</t>
  </si>
  <si>
    <t>ЭМАЛЬ ПФ-115 Черная</t>
  </si>
  <si>
    <t>26 кг</t>
  </si>
  <si>
    <t>Эмаль ПФ-266 золотисто-коричневая</t>
  </si>
  <si>
    <t>ЭМАЛЬ ПФ-115 ГОСТ Белая весовая ВОРОНЕЖ</t>
  </si>
  <si>
    <t>2,8 кг / 3 кг</t>
  </si>
  <si>
    <t>5 кг / 10 кг</t>
  </si>
  <si>
    <t>276 / 536</t>
  </si>
  <si>
    <t>268 / 521</t>
  </si>
  <si>
    <t>258 / 501</t>
  </si>
  <si>
    <t>7 кг / 15 кг</t>
  </si>
  <si>
    <t>264,6 / 507</t>
  </si>
  <si>
    <t>258 / 494,4</t>
  </si>
  <si>
    <t>247 / 473,4</t>
  </si>
  <si>
    <t>пр. Юта-Гипс</t>
  </si>
  <si>
    <t>1,08 кг</t>
  </si>
  <si>
    <t>4,8*89</t>
  </si>
  <si>
    <t>Очиститель пены "ULTIMA" 500 мл</t>
  </si>
  <si>
    <t>Елка средняя "Wellton " Швеция WEL 160</t>
  </si>
  <si>
    <t>33мм*33мм</t>
  </si>
  <si>
    <t>ЭМАЛЬ ПФ-115 Желтая</t>
  </si>
  <si>
    <t>ЭМАЛЬ ПФ-115 Темно-зеленая</t>
  </si>
  <si>
    <t>Эмаль ПФ-266 красно-коричневая</t>
  </si>
  <si>
    <t xml:space="preserve">0,9 кг </t>
  </si>
  <si>
    <t xml:space="preserve">0,5 л </t>
  </si>
  <si>
    <t>600*400*250мм и</t>
  </si>
  <si>
    <t>100см*20м/50м</t>
  </si>
  <si>
    <t>СТРОИТЕЛЬНАЯ   универсальная ячейка 5*5</t>
  </si>
  <si>
    <t>4*40 оцинк / 14*60  ГОСТ 7798-70</t>
  </si>
  <si>
    <t>33 / 16</t>
  </si>
  <si>
    <t xml:space="preserve">М12*120/М14*40 </t>
  </si>
  <si>
    <t>30 / 17</t>
  </si>
  <si>
    <t>52мм*50м/150 м</t>
  </si>
  <si>
    <t>60 / 170</t>
  </si>
  <si>
    <t>4,8*51</t>
  </si>
  <si>
    <t>400 шт</t>
  </si>
  <si>
    <t>1000 /16000 шт.</t>
  </si>
  <si>
    <t>4,8*38</t>
  </si>
  <si>
    <t>4,8*50</t>
  </si>
  <si>
    <t>Скотч малярный 50 м</t>
  </si>
  <si>
    <t>19мм/25мм</t>
  </si>
  <si>
    <t>30мм/38мм</t>
  </si>
  <si>
    <t>153м / 90 м</t>
  </si>
  <si>
    <t xml:space="preserve"> 45м / 20 м</t>
  </si>
  <si>
    <t>32,0 / 22,0</t>
  </si>
  <si>
    <t>10*10см/15*15см</t>
  </si>
  <si>
    <t>34,0 / 48,0</t>
  </si>
  <si>
    <t>12,5*1200*2500 Украина</t>
  </si>
  <si>
    <t>ЦСП (цементно-стружечная плита)</t>
  </si>
  <si>
    <t>12*1250*2700</t>
  </si>
  <si>
    <t>16*1250*2700</t>
  </si>
  <si>
    <t>Цена 1 листа от пачки</t>
  </si>
  <si>
    <t>Цена 1 листа от 3 пачек</t>
  </si>
  <si>
    <t xml:space="preserve">Шуруп для ГВЛ 3,9*19/30 мм </t>
  </si>
  <si>
    <t>107,0/229,0</t>
  </si>
  <si>
    <t xml:space="preserve">Шуруп для ГВЛ 3,9*25 мм </t>
  </si>
  <si>
    <t>186,0/2984,0</t>
  </si>
  <si>
    <t xml:space="preserve">L = 250 мм/350мм </t>
  </si>
  <si>
    <t>L = 500 мм/1000 мм</t>
  </si>
  <si>
    <t>Плита потолочная ТИБЕТ 600*600*8 мм</t>
  </si>
  <si>
    <t>Рогожка крупная Wellton Швеция арт. 904</t>
  </si>
  <si>
    <t>89,4/86,5</t>
  </si>
  <si>
    <t xml:space="preserve">2,8 кг </t>
  </si>
  <si>
    <t>1,680кг/</t>
  </si>
  <si>
    <t>CONSOLIT BARS 113 сухая ремонтная смесь</t>
  </si>
  <si>
    <t>CONSOLIT BARS 114 сухая ремонтная смесь</t>
  </si>
  <si>
    <t>Строительные инструменты ВОЛМА</t>
  </si>
  <si>
    <t>Цена 1 ед.</t>
  </si>
  <si>
    <t xml:space="preserve">Кельма трапеция  широкая нерж. </t>
  </si>
  <si>
    <t>160мм</t>
  </si>
  <si>
    <t xml:space="preserve">Кельма трапеция узкая нерж. </t>
  </si>
  <si>
    <t>180мм</t>
  </si>
  <si>
    <t xml:space="preserve">Кельма 2-сторонняя нерж. </t>
  </si>
  <si>
    <t>80*90мм</t>
  </si>
  <si>
    <t>Н-правило 2000мм</t>
  </si>
  <si>
    <t>Кол-во в уп.</t>
  </si>
  <si>
    <t>Цена 1 уп.</t>
  </si>
  <si>
    <t>Крестики д/кафеля</t>
  </si>
  <si>
    <t>100шт.</t>
  </si>
  <si>
    <t>3,5мм</t>
  </si>
  <si>
    <t>4,0мм</t>
  </si>
  <si>
    <t>5,0мм</t>
  </si>
  <si>
    <t xml:space="preserve"> 5 кг</t>
  </si>
  <si>
    <t xml:space="preserve">5 кг </t>
  </si>
  <si>
    <t>ВЕТОНИТ   KR</t>
  </si>
  <si>
    <t>ПЛИТОНИТ Грунт 1 для оштукатуренных поверхностей перед выравниванием, облицовкой и окраской</t>
  </si>
  <si>
    <t>ПЛИТОНИТ Грунт 2 для оштукатуренных поверхностей при внутренних и наружных работах</t>
  </si>
  <si>
    <t>ПЛИТОНИТ грунт для защиты межплиточных швов</t>
  </si>
  <si>
    <t>0,4 л</t>
  </si>
  <si>
    <t>ПЛИТОНИТ Грунт Упрочняющий</t>
  </si>
  <si>
    <t>25*25мм/20*20мм</t>
  </si>
  <si>
    <t>Уголок алюминиевый дл. 3 м</t>
  </si>
  <si>
    <t>7,6 / 6,9</t>
  </si>
  <si>
    <t>7,1 / 6,4</t>
  </si>
  <si>
    <t xml:space="preserve">Монтажная пена "Makroflex"профес. зимняя  750 мл </t>
  </si>
  <si>
    <t>200 шт/150шт100шт</t>
  </si>
  <si>
    <t>96,0/70,0/47,0</t>
  </si>
  <si>
    <t>Эмаль ПФ-115 оранжевая</t>
  </si>
  <si>
    <t>ПОДВЕСНАЯ СИСТЕМА                        эоц.  /  ЛЮМСВЕТ</t>
  </si>
  <si>
    <t>ЯНВАРЬ  2008 г.</t>
  </si>
  <si>
    <t>Рогожка средняя "Wellton"  WO130 (Китай)</t>
  </si>
  <si>
    <t>Плита потолочная Милениум</t>
  </si>
  <si>
    <t>68,11  /  47,12</t>
  </si>
  <si>
    <t>67,25  /  46,69</t>
  </si>
  <si>
    <t>66,38  /  45,93</t>
  </si>
  <si>
    <t>Адрес офиса и склада:</t>
  </si>
  <si>
    <t>Часы работы: с 8:30 до 16:30. пятница: с 8:30 до 15:30.</t>
  </si>
  <si>
    <t>г. Москва, ул. Газгольдерная, д.12  Офис: 1-й этаж, комн. №3</t>
  </si>
  <si>
    <t>565*1170*50/100</t>
  </si>
  <si>
    <t>уп 20 шт/10 шт</t>
  </si>
  <si>
    <t>6мм*3м / 10 мм*3м</t>
  </si>
  <si>
    <t>ЛИСТ ВЛАГОСТОЙКИЙ, ОГНЕСТОЙКИЙ КВЛ</t>
  </si>
  <si>
    <t xml:space="preserve">Монтажная пена "Makroflex" зимняя 750 мл </t>
  </si>
  <si>
    <t>Монтажная пена "REMONTIX" 750 мл</t>
  </si>
  <si>
    <t xml:space="preserve">Очиститель застывшей пены "Penosil Cured-Foam Remover" </t>
  </si>
  <si>
    <t>340мл/12шт</t>
  </si>
  <si>
    <t>252 / 498</t>
  </si>
  <si>
    <t>425 / 1077</t>
  </si>
  <si>
    <t>568 /  1400</t>
  </si>
  <si>
    <t>www.gaz12.ru</t>
  </si>
  <si>
    <t>322 / 967</t>
  </si>
  <si>
    <t>309 / 927</t>
  </si>
  <si>
    <t>303 / 910</t>
  </si>
  <si>
    <t>10*1200*2500 (60 шт)</t>
  </si>
  <si>
    <t>209,3/224,3</t>
  </si>
  <si>
    <t>203,8/218,4</t>
  </si>
  <si>
    <t>194,7/208,7</t>
  </si>
  <si>
    <t>ИНФОРМАЦИЯ  ПО ТЕЛЕФОНУ  :921-47-98(факс)  8-499-171-45-54</t>
  </si>
  <si>
    <t>25 кг / 40 кг</t>
  </si>
  <si>
    <t xml:space="preserve">200 шт </t>
  </si>
  <si>
    <t>10*140/10*160 IZO пласт/пласт</t>
  </si>
  <si>
    <t>10*140/10*160 IZM пласт/мет</t>
  </si>
  <si>
    <t>4,0 / 4,0</t>
  </si>
  <si>
    <t>4,2*65 желтый цинк</t>
  </si>
  <si>
    <t>4,2*75 желтый цинк</t>
  </si>
  <si>
    <t>200 шт / 1000 шт</t>
  </si>
  <si>
    <t>110,0 / 551,0</t>
  </si>
  <si>
    <t>Елка крупная "Wellton"  Китай  WO470</t>
  </si>
  <si>
    <t>20 кг</t>
  </si>
  <si>
    <t>Клей ПВА строительный "Profi Quick"</t>
  </si>
  <si>
    <t>2,4кг</t>
  </si>
  <si>
    <t>0,9 л/ 3,8л</t>
  </si>
  <si>
    <t>250 / 800</t>
  </si>
  <si>
    <t>240 / 760</t>
  </si>
  <si>
    <t>230 / 735</t>
  </si>
  <si>
    <t>230 / 740</t>
  </si>
  <si>
    <t>3,8 л/19л</t>
  </si>
  <si>
    <t>1100/ 4850</t>
  </si>
  <si>
    <t>1045/ 4700</t>
  </si>
  <si>
    <t>1010 / 4800</t>
  </si>
  <si>
    <t>0,8 кг / 0,9 кг</t>
  </si>
  <si>
    <t>40 / 46,3</t>
  </si>
  <si>
    <t>39,3 / 45,4</t>
  </si>
  <si>
    <t>38,5 / 44,6</t>
  </si>
  <si>
    <t>ЭМАЛЬ ПФ-115 Голубая</t>
  </si>
  <si>
    <t>Лак паркетный  глянцевый АУ-11</t>
  </si>
  <si>
    <t>Лак паркетный полуматовый АУ-11</t>
  </si>
  <si>
    <t>40 мм*15 м</t>
  </si>
  <si>
    <t>3,8*25</t>
  </si>
  <si>
    <t>Лента бумажная углозащитная металлизированная</t>
  </si>
  <si>
    <t>Клей ПВА универсальный "Profi Quick"</t>
  </si>
  <si>
    <t>Пленка защитная строительная 33 п/м</t>
  </si>
  <si>
    <t>550мм /1400 мм</t>
  </si>
  <si>
    <t>84,0 / 212,0</t>
  </si>
  <si>
    <t>Керамзит фракция 10-20</t>
  </si>
  <si>
    <t>60*27 мм  L = 3м, 4 м</t>
  </si>
  <si>
    <t>ВЕТОНИТ   LR +</t>
  </si>
  <si>
    <t>30 мм*15 м</t>
  </si>
  <si>
    <t>108,0 / 65,0</t>
  </si>
  <si>
    <t>Покрывало защитное строительное</t>
  </si>
  <si>
    <t>4м*5м</t>
  </si>
  <si>
    <t>6*37 / 6*52</t>
  </si>
  <si>
    <t>275,0 / 364,0</t>
  </si>
  <si>
    <t>8*52 / 10*61</t>
  </si>
  <si>
    <t>182,0 / 324,0</t>
  </si>
  <si>
    <t>2,4 / 2,5</t>
  </si>
  <si>
    <t>1,990кг</t>
  </si>
  <si>
    <t>1,230кг</t>
  </si>
  <si>
    <t>1,215кг</t>
  </si>
  <si>
    <t>1,650кг</t>
  </si>
  <si>
    <t>0,875кг</t>
  </si>
  <si>
    <t>0,760кг</t>
  </si>
  <si>
    <t>0,9кг</t>
  </si>
  <si>
    <t>1,25кг/2,64кг</t>
  </si>
  <si>
    <t>0,745кг</t>
  </si>
  <si>
    <t>1,325кг</t>
  </si>
  <si>
    <t>1,515кг</t>
  </si>
  <si>
    <t>1,755кг</t>
  </si>
  <si>
    <t>1,635кг</t>
  </si>
  <si>
    <t>1,245кг</t>
  </si>
  <si>
    <t>1,465кг</t>
  </si>
  <si>
    <t>1,580кг</t>
  </si>
  <si>
    <t>1,220кг</t>
  </si>
  <si>
    <t>2,085кг</t>
  </si>
  <si>
    <t>2,035кг</t>
  </si>
  <si>
    <t>1,795кг</t>
  </si>
  <si>
    <t>0,815кг</t>
  </si>
  <si>
    <t>1,1/0,75/0,58кг</t>
  </si>
  <si>
    <t>500 шт/250 шт.</t>
  </si>
  <si>
    <t>1,960кг /0,980кг</t>
  </si>
  <si>
    <t>1,010кг /0,500кг</t>
  </si>
  <si>
    <t>1,300 кг/0,650кг</t>
  </si>
  <si>
    <t>Шахматы Wellton WEL500/WO500</t>
  </si>
  <si>
    <t>8*1220*2500 (90 шт)</t>
  </si>
  <si>
    <t>ВОЛГОГРАД полнотелые</t>
  </si>
  <si>
    <t>ВОЛГОГРАД полнотелые влагостойкие</t>
  </si>
  <si>
    <t>12,9 / 16,8</t>
  </si>
  <si>
    <t>50 мм*15 м</t>
  </si>
  <si>
    <t>102,4/99,3</t>
  </si>
  <si>
    <t>3,5 / 5,9</t>
  </si>
  <si>
    <t>250 шт./200шт.</t>
  </si>
  <si>
    <t>1,562кг/</t>
  </si>
  <si>
    <t>298,0/211,0</t>
  </si>
  <si>
    <t>1т.шт/18т.шт/21т.шт.</t>
  </si>
  <si>
    <t>5,5*65</t>
  </si>
  <si>
    <t xml:space="preserve">250 шт </t>
  </si>
  <si>
    <t>50шт./100шт /200шт/150шт</t>
  </si>
  <si>
    <t>*/0,52/1,05/0,786кг</t>
  </si>
  <si>
    <t>48,0/73,0 / 140,0/109,0</t>
  </si>
  <si>
    <t xml:space="preserve"> 50шт./100 шт</t>
  </si>
  <si>
    <t>*/1,140кг</t>
  </si>
  <si>
    <t>73,0/121</t>
  </si>
  <si>
    <t>Жаккард "Wellton " Китай WO 230</t>
  </si>
  <si>
    <t>штукатурная смесь ВОЛМА-ПЛАСТ</t>
  </si>
  <si>
    <t>ОСНОВИТ Т-35 шпатлевка гипсовая БЕЛАЯ</t>
  </si>
  <si>
    <t>Профиль потолочный Т-24 дл. 3,6 м; 1,2 м; 0,6 м  эоц.Аркада</t>
  </si>
  <si>
    <t>Эмаль ПФ -115 серая,</t>
  </si>
  <si>
    <t xml:space="preserve"> 0,9 кг</t>
  </si>
  <si>
    <t>Нейтрализатор ржавчины</t>
  </si>
  <si>
    <t>4,8*28</t>
  </si>
  <si>
    <t>100 шт / 50 шт.</t>
  </si>
  <si>
    <t>0,695кг /</t>
  </si>
  <si>
    <t>96,0 / 48,0</t>
  </si>
  <si>
    <t>50*1220*8200</t>
  </si>
  <si>
    <t>ИЗОВЕР в рулонах классик 1 куб. м</t>
  </si>
  <si>
    <t>ЭМАЛЬ быстросохнущая ПФ-115 БГ коричневая</t>
  </si>
  <si>
    <t>Краска в/д ДЛЯ ПОТОЛКА "Оптимум"</t>
  </si>
  <si>
    <t>55см*105см</t>
  </si>
  <si>
    <t>250 шт.</t>
  </si>
  <si>
    <t>0,865кг</t>
  </si>
  <si>
    <t>1,44кг</t>
  </si>
  <si>
    <t>250шт.</t>
  </si>
  <si>
    <t>Плита потолочная Decorative 600*600*8мм</t>
  </si>
  <si>
    <t>Краска в/д ДЛЯ СТЕН И ПОТОЛКОВ "Оптимум"</t>
  </si>
  <si>
    <t>ЭМАЛЬ ПФ-115 Белая "Оптимум"</t>
  </si>
  <si>
    <t>Керамзит фракция 5-10</t>
  </si>
  <si>
    <t>112(от 40 шт.)</t>
  </si>
  <si>
    <t>27,9 / 34,8</t>
  </si>
  <si>
    <t>Плита потолочная Лилия  600*600мм</t>
  </si>
  <si>
    <t>55,08 / 55,75</t>
  </si>
  <si>
    <t>54,11 / 54,78</t>
  </si>
  <si>
    <t>53,14 / 53,79</t>
  </si>
  <si>
    <t>126,28 / 242,55</t>
  </si>
  <si>
    <t>124,08 / 238,3</t>
  </si>
  <si>
    <t>121,88 / 234,04</t>
  </si>
  <si>
    <t>89,6(от 40 шт.)</t>
  </si>
  <si>
    <t>10*1200*2000</t>
  </si>
  <si>
    <t>пр.KNAUF малоф.</t>
  </si>
  <si>
    <t>2,860кг</t>
  </si>
  <si>
    <t>500/1000 шт</t>
  </si>
  <si>
    <t>/1,900кг</t>
  </si>
  <si>
    <t>Клей BAU MASTER Жидкие Гвозди Универсальный</t>
  </si>
  <si>
    <t>Клей BAU MASTER Жидкие Гвозди для тяжелых конструкций</t>
  </si>
  <si>
    <t>Клей ЭЛЭН CRAFTUM Жидкие Гвозди Универсальный</t>
  </si>
  <si>
    <t>Клей ЭЛЭН CRAFTUM Жидкие Гвозди Сверхпрочный</t>
  </si>
  <si>
    <t>55см*95см</t>
  </si>
  <si>
    <t>20,4 / 24,0</t>
  </si>
  <si>
    <t>487,0 от 20 шт</t>
  </si>
  <si>
    <t>Рогожка потолочная Китай Os80</t>
  </si>
  <si>
    <t>141.0 / 2407,0/2831,0</t>
  </si>
  <si>
    <t>1т.шт/10т.шт.</t>
  </si>
  <si>
    <t>171,0 /1618,0</t>
  </si>
  <si>
    <t>203,0/101,0</t>
  </si>
  <si>
    <t>113,0/217,0</t>
  </si>
  <si>
    <t>4,8*127</t>
  </si>
  <si>
    <t>197,0 /1034,1</t>
  </si>
  <si>
    <t>500 шт / 250 шт</t>
  </si>
  <si>
    <t>325,8 / 150,0</t>
  </si>
  <si>
    <t>1,6 / 2,4</t>
  </si>
  <si>
    <t>Ровнитель ВЕТОНИТ 3000</t>
  </si>
  <si>
    <t>ЭМАЛЬ ПФ-115 Ярко-зеленая</t>
  </si>
  <si>
    <t>100 шт / 200 шт</t>
  </si>
  <si>
    <t xml:space="preserve">1,200кг / </t>
  </si>
  <si>
    <t>213,0 / 425,0</t>
  </si>
  <si>
    <t>154,0/354,0</t>
  </si>
  <si>
    <t>Профиль потолочный угловой L-обр.19*24 дл3 м ЛЮМСВЕТ</t>
  </si>
  <si>
    <t xml:space="preserve">Профиль потолочный угловой  СТАЛЬН.  L-обр.19*19/19*24мм дл3 м </t>
  </si>
  <si>
    <t>0,8кг/2,5кг</t>
  </si>
  <si>
    <t>110,3/317,8</t>
  </si>
  <si>
    <t>115,4/332,7</t>
  </si>
  <si>
    <t>118,5/341,55</t>
  </si>
  <si>
    <t>124,2/357,65</t>
  </si>
  <si>
    <t>121,0/348,4</t>
  </si>
  <si>
    <t>115,6/332,8</t>
  </si>
  <si>
    <t xml:space="preserve"> 5 кг/10 кг</t>
  </si>
  <si>
    <t>38,0/56,0</t>
  </si>
  <si>
    <t>34,0/50,0</t>
  </si>
  <si>
    <t xml:space="preserve">272 / 548 </t>
  </si>
  <si>
    <t xml:space="preserve">   / 526</t>
  </si>
  <si>
    <t>1678 / 2660</t>
  </si>
  <si>
    <t>1632 / 2586</t>
  </si>
  <si>
    <t>1571 / 2491</t>
  </si>
  <si>
    <t>ИЗОМИН ЛАЙТ П-35</t>
  </si>
  <si>
    <t>уп.10шт/5 шт.</t>
  </si>
  <si>
    <t>1000*600*50/100</t>
  </si>
  <si>
    <t>170,8/166,4</t>
  </si>
  <si>
    <t>170,2/165,5</t>
  </si>
  <si>
    <t>164,2/162,2</t>
  </si>
  <si>
    <t>173,2/170,1</t>
  </si>
  <si>
    <t>Пленка полиэтиленовая 80 мкм 1 сорт</t>
  </si>
  <si>
    <t>3м * 100 м</t>
  </si>
  <si>
    <t>Пленка полиэтиленовая 80 мкм 2 сорт</t>
  </si>
  <si>
    <t>МОНТАЖНАЯ ПЕНА</t>
  </si>
  <si>
    <t>КЛЕЙ СТРОИТЕЛЬНЫЙ</t>
  </si>
  <si>
    <t>ГЕРМЕТИКИ</t>
  </si>
  <si>
    <t>ЛЕНТЫ</t>
  </si>
  <si>
    <t>ПЛЕНКА</t>
  </si>
  <si>
    <t>МЕШКИ ДЛЯ МУСОРА</t>
  </si>
  <si>
    <t>Клей обойный "Кволити" универсальный/виниловый  200 г</t>
  </si>
  <si>
    <t>19,6 / 20,8</t>
  </si>
  <si>
    <t>Клей обойный "Мастер" универсальный / индикатор 200 г</t>
  </si>
  <si>
    <t>24,7 / 29,2</t>
  </si>
  <si>
    <t>Паутинка (малярный стеклохолст)  W 40</t>
  </si>
  <si>
    <t>Паутинка (малярный стеклохолст) W45</t>
  </si>
  <si>
    <t>Флизелиновый холст "Wellton Fliz" WF60</t>
  </si>
  <si>
    <t>Флизелиновый холст "Wellton Fliz" WF 110</t>
  </si>
  <si>
    <t>Средняя рогожка Wellton арт.933 / 836 грунт.</t>
  </si>
  <si>
    <t>20,64 / 15,69</t>
  </si>
  <si>
    <t>20,28 / 15,27</t>
  </si>
  <si>
    <t>19,92 / 14,85</t>
  </si>
  <si>
    <t>Рогожка крупная Wellton арт. 904</t>
  </si>
  <si>
    <t>Горошек крупный Vitrulan арт.162</t>
  </si>
  <si>
    <t>169,8 / 318,6</t>
  </si>
  <si>
    <t>ПРОПИТКИ ДЛЯ ДЕРЕВА</t>
  </si>
  <si>
    <t>Пропитка декоративная РОССАТЕКС</t>
  </si>
  <si>
    <t>бесцветная, сосна</t>
  </si>
  <si>
    <t>2,5 кг</t>
  </si>
  <si>
    <t xml:space="preserve">Пропитка огне- и биозащитная </t>
  </si>
  <si>
    <t>ПРОФИТ 1 группа</t>
  </si>
  <si>
    <t>12 кг</t>
  </si>
  <si>
    <t>130,0/63,0</t>
  </si>
  <si>
    <t>147,0/76,0</t>
  </si>
  <si>
    <t>на бумажной основе БАККАРА    0,53 м*10 м</t>
  </si>
  <si>
    <t>ПС-2 толщ. 0,45мм</t>
  </si>
  <si>
    <t>ПН-2 толщ. 0,45 мм</t>
  </si>
  <si>
    <t>Стекловат. утеплитель HANSOL/фольг.</t>
  </si>
  <si>
    <t>695 / 805</t>
  </si>
  <si>
    <t>690 / 800</t>
  </si>
  <si>
    <t>685 / 795</t>
  </si>
  <si>
    <t xml:space="preserve">Профиль потолочный Т-24 дл. 3,7м; 1,2 м; 0,6 м  АЛБЕС </t>
  </si>
  <si>
    <t>9,0 / 10,9</t>
  </si>
  <si>
    <t>8,8 / 10,8</t>
  </si>
  <si>
    <t>8,7 / 10,7</t>
  </si>
  <si>
    <t>6*1200*2500 (110) ст/(100)</t>
  </si>
  <si>
    <t>86,67 / 90,00</t>
  </si>
  <si>
    <t>260,0 / 270,0</t>
  </si>
  <si>
    <t>255,0 / 265,0</t>
  </si>
  <si>
    <t>250,0 / 260,0</t>
  </si>
  <si>
    <t>ПП  толщ. 0,45 мм</t>
  </si>
  <si>
    <t>ПП  толщ. 0,4 мм</t>
  </si>
  <si>
    <t>ППН толщ. 0,45 мм</t>
  </si>
  <si>
    <t>ППН толщ. 0,4мм</t>
  </si>
  <si>
    <t>ОЛИФА   ОКСОЛЬ ПВ</t>
  </si>
  <si>
    <t>2,6 кг / 2,8 кг</t>
  </si>
  <si>
    <t>217,4 / 217,4</t>
  </si>
  <si>
    <t>211,7 / 211,7</t>
  </si>
  <si>
    <t>202,2 / 202,2</t>
  </si>
  <si>
    <t>2,4 кг</t>
  </si>
  <si>
    <t>2,4 кг / 2,8 кг</t>
  </si>
  <si>
    <t>198,4 / 213,3</t>
  </si>
  <si>
    <t>193,3 / 207,8</t>
  </si>
  <si>
    <t>184,6 / 198,5</t>
  </si>
  <si>
    <t xml:space="preserve">2,4 кг </t>
  </si>
  <si>
    <t>213,4 / 213,4</t>
  </si>
  <si>
    <t>207,8 / 207,8</t>
  </si>
  <si>
    <t>198,5 / 198,5</t>
  </si>
  <si>
    <t>Грунтовка акриловая БЕТОНОСЦЕП с кварц. наполн.</t>
  </si>
  <si>
    <t>4,8*70</t>
  </si>
  <si>
    <t>светло-зел.(6002)</t>
  </si>
  <si>
    <t>71,8/69,5</t>
  </si>
  <si>
    <t>Монтажная пена "OPPA" 750 мл</t>
  </si>
  <si>
    <t>68,4/66,7</t>
  </si>
  <si>
    <t>ULTIMA герметик акриловый белый</t>
  </si>
  <si>
    <t>280 мл</t>
  </si>
  <si>
    <t>120,9/116,6</t>
  </si>
  <si>
    <t>79,1/77,0</t>
  </si>
  <si>
    <t>121,2/117,3</t>
  </si>
  <si>
    <t>ULTIMA герметик силиконовый универсальный бесцветный</t>
  </si>
  <si>
    <t>ШТУКАТУРКИ ГИПСОВЫЕ</t>
  </si>
  <si>
    <t>ШПАТЛЕВКИ ГИПСОВЫЕ</t>
  </si>
  <si>
    <t>ШТУКАТУРКИ ЦЕМЕНТНЫЕ</t>
  </si>
  <si>
    <t>ШПАТЛЕВКИ ЦЕМЕНТНЫЕ</t>
  </si>
  <si>
    <t>ШПАТЛЕВКИ ПОЛИМЕРНЫЕ</t>
  </si>
  <si>
    <t>КЛЕЙ ПЛИТОЧНЫЙ</t>
  </si>
  <si>
    <t>до 40 шт</t>
  </si>
  <si>
    <t>от 40 шт до 5 тн</t>
  </si>
  <si>
    <t>КЛЕЕВАЯ СМЕСЬ ГИПСОВАЯ</t>
  </si>
  <si>
    <t>190,82 /214,82</t>
  </si>
  <si>
    <t>644 / 725</t>
  </si>
  <si>
    <t>636 / 717</t>
  </si>
  <si>
    <t>630 / 709</t>
  </si>
  <si>
    <t>ИЗОМИН ЛАЙТ П-50</t>
  </si>
  <si>
    <t>10*1250*2700/12*1250*2700</t>
  </si>
  <si>
    <t>Штукатурка  WEISBAU ПРЕМИУМ WB 101</t>
  </si>
  <si>
    <t>WEISBAU ОСНОВНОЙ плиточный клей WB 401</t>
  </si>
  <si>
    <t>WEISBAU СИЛЬНЫЙ плит. клей эластичный WB 404</t>
  </si>
  <si>
    <t>Шпатлевка белая WEISBAU ФИНИШН. WB 203</t>
  </si>
  <si>
    <t>Шпатлевка полимерная WEISBAU KR WB 204</t>
  </si>
  <si>
    <t>BERGAUF "Bau Putz Zement" штукатурка цементная</t>
  </si>
  <si>
    <t>BERGAUF "Bau Putz Gips" с легким наполнителем</t>
  </si>
  <si>
    <t>BERGAUF "Prima Putz Gips" для оконч. выравнив.</t>
  </si>
  <si>
    <t>BERGAUF"Fugen Gips" шпатлевка гипсовая</t>
  </si>
  <si>
    <t>BERGAUF"Finish Gips" белая шпатлевка гипс.</t>
  </si>
  <si>
    <t>18 кг</t>
  </si>
  <si>
    <t>BERGAUF "Finish Polymer" шпатлевка полимерная</t>
  </si>
  <si>
    <t>BERGAUF "Boden Inter Gross" пол налив. Минер.</t>
  </si>
  <si>
    <t xml:space="preserve">ПОЛЫ </t>
  </si>
  <si>
    <t>BERGAUF "Boden Zement Final" пол самонивелир.</t>
  </si>
  <si>
    <t>BERGAUF "Boden Zement Medium" налив. быстротверд.</t>
  </si>
  <si>
    <t>ЗАТИРКИ</t>
  </si>
  <si>
    <t>Затирка БЕЛАЯ BERGAUF "KITT"</t>
  </si>
  <si>
    <t>Затирка СЕРАЯ BERGAUF "KITT"</t>
  </si>
  <si>
    <t>2 кг /  25 кг</t>
  </si>
  <si>
    <t>BERGAUF "Keramik" клей для плитки</t>
  </si>
  <si>
    <t>BERGAUF "Keramik Pro" клей для плитки усиленный</t>
  </si>
  <si>
    <t>BERGAUF "Granit" клей для крупноформ. и тяж. плит</t>
  </si>
  <si>
    <t>BERGAUF "Maximum" клей для сложных основ</t>
  </si>
  <si>
    <t>BERGAUF "Isofix" клей для систем теплоизол.</t>
  </si>
  <si>
    <t>ОСНОВИТ Т-12 плиточный клей ЛЮКС</t>
  </si>
  <si>
    <t>Кладочные растворы и ремонтные смеси</t>
  </si>
  <si>
    <t>ГИПС</t>
  </si>
  <si>
    <t>ЦЕМЕНТНЫЕ СМЕСИ</t>
  </si>
  <si>
    <t>71,8/609,9</t>
  </si>
  <si>
    <t>69,9/593,7</t>
  </si>
  <si>
    <t>68,0/577,5</t>
  </si>
  <si>
    <t>до 5 тн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</si>
</sst>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 mmm"/>
    <numFmt numFmtId="173" formatCode="#,##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  <numFmt numFmtId="182" formatCode="#,##0_ ;\-#,##0\ "/>
    <numFmt numFmtId="183" formatCode="#,##0.0&quot;р.&quot;"/>
    <numFmt numFmtId="184" formatCode="#,##0&quot;р.&quot;"/>
    <numFmt numFmtId="185" formatCode="#,##0.00&quot;р.&quot;"/>
    <numFmt numFmtId="186" formatCode="0.0"/>
    <numFmt numFmtId="187" formatCode="#,##0_р_."/>
    <numFmt numFmtId="188" formatCode="#,##0.0_р_."/>
    <numFmt numFmtId="189" formatCode="#,##0.00_р_."/>
    <numFmt numFmtId="190" formatCode="0.0%"/>
    <numFmt numFmtId="191" formatCode="0.0000"/>
    <numFmt numFmtId="192" formatCode="0.000"/>
    <numFmt numFmtId="193" formatCode="0.00000"/>
    <numFmt numFmtId="194" formatCode="d\ mmmm\,\ yyyy"/>
    <numFmt numFmtId="195" formatCode="0.0000000"/>
    <numFmt numFmtId="196" formatCode="0.000000"/>
    <numFmt numFmtId="197" formatCode="[$-FC19]d\ mmmm\ yyyy\ &quot;г.&quot;"/>
    <numFmt numFmtId="198" formatCode="dd/mm/yy;@"/>
    <numFmt numFmtId="199" formatCode="_-* #,##0.0_р_._-;\-* #,##0.0_р_._-;_-* &quot;-&quot;??_р_._-;_-@_-"/>
    <numFmt numFmtId="200" formatCode="_-* #,##0_р_._-;\-* #,##0_р_._-;_-* &quot;-&quot;??_р_._-;_-@_-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Times New Roman Cyr"/>
      <family val="0"/>
    </font>
    <font>
      <sz val="10"/>
      <name val="Times New Roman Cyr"/>
      <family val="1"/>
    </font>
    <font>
      <b/>
      <i/>
      <sz val="11"/>
      <name val="Times New Roman Cyr"/>
      <family val="1"/>
    </font>
    <font>
      <sz val="14"/>
      <name val="Times New Roman Cyr"/>
      <family val="1"/>
    </font>
    <font>
      <i/>
      <sz val="14"/>
      <name val="Times New Roman Cyr"/>
      <family val="1"/>
    </font>
    <font>
      <b/>
      <i/>
      <sz val="12"/>
      <name val="Times New Roman Cyr"/>
      <family val="1"/>
    </font>
    <font>
      <i/>
      <sz val="10"/>
      <name val="Times New Roman Cyr"/>
      <family val="1"/>
    </font>
    <font>
      <sz val="9"/>
      <name val="Arial Cyr"/>
      <family val="2"/>
    </font>
    <font>
      <b/>
      <i/>
      <sz val="11"/>
      <name val="Arial Cyr"/>
      <family val="2"/>
    </font>
    <font>
      <b/>
      <sz val="11"/>
      <name val="Arial Cyr"/>
      <family val="2"/>
    </font>
    <font>
      <b/>
      <i/>
      <sz val="18"/>
      <name val="Arial Cyr"/>
      <family val="2"/>
    </font>
    <font>
      <sz val="10"/>
      <color indexed="23"/>
      <name val="Arial Cyr"/>
      <family val="2"/>
    </font>
    <font>
      <b/>
      <i/>
      <sz val="10"/>
      <name val="Times New Roman Cyr"/>
      <family val="1"/>
    </font>
    <font>
      <b/>
      <i/>
      <sz val="8"/>
      <name val="Arial Cyr"/>
      <family val="2"/>
    </font>
    <font>
      <b/>
      <i/>
      <sz val="9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8"/>
      <name val="Arial Cyr"/>
      <family val="0"/>
    </font>
    <font>
      <b/>
      <i/>
      <sz val="7"/>
      <name val="Arial Cyr"/>
      <family val="2"/>
    </font>
    <font>
      <b/>
      <sz val="8"/>
      <color indexed="8"/>
      <name val="Arial Cyr"/>
      <family val="2"/>
    </font>
    <font>
      <b/>
      <i/>
      <sz val="6"/>
      <name val="Arial Cyr"/>
      <family val="2"/>
    </font>
    <font>
      <b/>
      <sz val="8.5"/>
      <name val="Arial Cyr"/>
      <family val="0"/>
    </font>
    <font>
      <b/>
      <i/>
      <sz val="7.5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Arial Cyr"/>
      <family val="2"/>
    </font>
    <font>
      <i/>
      <sz val="8"/>
      <name val="Arial Cyr"/>
      <family val="0"/>
    </font>
    <font>
      <b/>
      <sz val="9.5"/>
      <name val="Arial Cyr"/>
      <family val="2"/>
    </font>
    <font>
      <b/>
      <sz val="8"/>
      <name val="Arial Cyr"/>
      <family val="2"/>
    </font>
    <font>
      <b/>
      <i/>
      <sz val="12"/>
      <name val="Arial Cyr"/>
      <family val="2"/>
    </font>
    <font>
      <sz val="11"/>
      <name val="Times New Roman Cyr"/>
      <family val="1"/>
    </font>
    <font>
      <i/>
      <sz val="11"/>
      <name val="Times New Roman Cyr"/>
      <family val="1"/>
    </font>
    <font>
      <b/>
      <i/>
      <u val="single"/>
      <sz val="11"/>
      <name val="Times New Roman Cyr"/>
      <family val="1"/>
    </font>
    <font>
      <b/>
      <i/>
      <u val="single"/>
      <sz val="11"/>
      <name val="Verdana"/>
      <family val="2"/>
    </font>
    <font>
      <b/>
      <i/>
      <sz val="11"/>
      <name val="Verdana"/>
      <family val="2"/>
    </font>
    <font>
      <b/>
      <i/>
      <sz val="11"/>
      <color indexed="8"/>
      <name val="Verdana"/>
      <family val="2"/>
    </font>
    <font>
      <sz val="11"/>
      <color indexed="8"/>
      <name val="Times New Roman Cyr"/>
      <family val="1"/>
    </font>
    <font>
      <b/>
      <i/>
      <u val="single"/>
      <sz val="11"/>
      <color indexed="8"/>
      <name val="Times New Roman Cyr"/>
      <family val="1"/>
    </font>
    <font>
      <b/>
      <i/>
      <sz val="11"/>
      <color indexed="8"/>
      <name val="Georgia"/>
      <family val="1"/>
    </font>
    <font>
      <b/>
      <sz val="9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7">
    <xf numFmtId="0" fontId="0" fillId="0" borderId="0" xfId="0" applyAlignment="1">
      <alignment/>
    </xf>
    <xf numFmtId="4" fontId="9" fillId="2" borderId="1" xfId="0" applyNumberFormat="1" applyFont="1" applyFill="1" applyBorder="1" applyAlignment="1">
      <alignment/>
    </xf>
    <xf numFmtId="173" fontId="5" fillId="2" borderId="2" xfId="0" applyNumberFormat="1" applyFont="1" applyFill="1" applyBorder="1" applyAlignment="1">
      <alignment horizontal="center" wrapText="1"/>
    </xf>
    <xf numFmtId="173" fontId="10" fillId="2" borderId="2" xfId="0" applyNumberFormat="1" applyFont="1" applyFill="1" applyBorder="1" applyAlignment="1">
      <alignment horizontal="center" wrapText="1"/>
    </xf>
    <xf numFmtId="4" fontId="3" fillId="2" borderId="3" xfId="0" applyNumberFormat="1" applyFont="1" applyFill="1" applyBorder="1" applyAlignment="1">
      <alignment horizontal="center" wrapText="1"/>
    </xf>
    <xf numFmtId="4" fontId="3" fillId="2" borderId="3" xfId="0" applyNumberFormat="1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86" fontId="3" fillId="2" borderId="1" xfId="0" applyNumberFormat="1" applyFont="1" applyFill="1" applyBorder="1" applyAlignment="1">
      <alignment horizontal="left"/>
    </xf>
    <xf numFmtId="0" fontId="3" fillId="2" borderId="6" xfId="0" applyFont="1" applyFill="1" applyBorder="1" applyAlignment="1">
      <alignment/>
    </xf>
    <xf numFmtId="0" fontId="3" fillId="2" borderId="3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left"/>
    </xf>
    <xf numFmtId="173" fontId="22" fillId="2" borderId="3" xfId="0" applyNumberFormat="1" applyFont="1" applyFill="1" applyBorder="1" applyAlignment="1">
      <alignment horizontal="center" wrapText="1"/>
    </xf>
    <xf numFmtId="173" fontId="17" fillId="2" borderId="9" xfId="0" applyNumberFormat="1" applyFont="1" applyFill="1" applyBorder="1" applyAlignment="1">
      <alignment horizontal="left"/>
    </xf>
    <xf numFmtId="4" fontId="0" fillId="2" borderId="10" xfId="0" applyNumberFormat="1" applyFont="1" applyFill="1" applyBorder="1" applyAlignment="1">
      <alignment/>
    </xf>
    <xf numFmtId="4" fontId="12" fillId="2" borderId="1" xfId="0" applyNumberFormat="1" applyFont="1" applyFill="1" applyBorder="1" applyAlignment="1">
      <alignment/>
    </xf>
    <xf numFmtId="0" fontId="3" fillId="2" borderId="3" xfId="0" applyFont="1" applyFill="1" applyBorder="1" applyAlignment="1">
      <alignment horizontal="center" wrapText="1"/>
    </xf>
    <xf numFmtId="173" fontId="17" fillId="2" borderId="3" xfId="0" applyNumberFormat="1" applyFont="1" applyFill="1" applyBorder="1" applyAlignment="1">
      <alignment horizontal="center" wrapText="1"/>
    </xf>
    <xf numFmtId="173" fontId="17" fillId="2" borderId="6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173" fontId="1" fillId="0" borderId="9" xfId="0" applyNumberFormat="1" applyFont="1" applyFill="1" applyBorder="1" applyAlignment="1">
      <alignment horizontal="center" wrapText="1"/>
    </xf>
    <xf numFmtId="174" fontId="1" fillId="0" borderId="5" xfId="0" applyNumberFormat="1" applyFont="1" applyFill="1" applyBorder="1" applyAlignment="1">
      <alignment horizontal="center" wrapText="1"/>
    </xf>
    <xf numFmtId="173" fontId="1" fillId="0" borderId="5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173" fontId="1" fillId="0" borderId="15" xfId="0" applyNumberFormat="1" applyFont="1" applyFill="1" applyBorder="1" applyAlignment="1">
      <alignment horizontal="center" wrapText="1"/>
    </xf>
    <xf numFmtId="173" fontId="1" fillId="0" borderId="14" xfId="0" applyNumberFormat="1" applyFont="1" applyFill="1" applyBorder="1" applyAlignment="1">
      <alignment horizontal="center" wrapText="1"/>
    </xf>
    <xf numFmtId="173" fontId="1" fillId="0" borderId="14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174" fontId="1" fillId="0" borderId="14" xfId="0" applyNumberFormat="1" applyFont="1" applyFill="1" applyBorder="1" applyAlignment="1">
      <alignment horizontal="center" wrapText="1"/>
    </xf>
    <xf numFmtId="173" fontId="1" fillId="0" borderId="11" xfId="0" applyNumberFormat="1" applyFont="1" applyFill="1" applyBorder="1" applyAlignment="1">
      <alignment horizontal="center" wrapText="1"/>
    </xf>
    <xf numFmtId="173" fontId="1" fillId="0" borderId="13" xfId="0" applyNumberFormat="1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173" fontId="1" fillId="0" borderId="8" xfId="0" applyNumberFormat="1" applyFont="1" applyFill="1" applyBorder="1" applyAlignment="1">
      <alignment horizontal="center" wrapText="1"/>
    </xf>
    <xf numFmtId="173" fontId="1" fillId="0" borderId="7" xfId="0" applyNumberFormat="1" applyFont="1" applyFill="1" applyBorder="1" applyAlignment="1">
      <alignment horizontal="center" wrapText="1"/>
    </xf>
    <xf numFmtId="173" fontId="1" fillId="0" borderId="7" xfId="0" applyNumberFormat="1" applyFont="1" applyFill="1" applyBorder="1" applyAlignment="1">
      <alignment horizontal="center" wrapText="1"/>
    </xf>
    <xf numFmtId="173" fontId="1" fillId="0" borderId="16" xfId="0" applyNumberFormat="1" applyFont="1" applyFill="1" applyBorder="1" applyAlignment="1">
      <alignment horizontal="center" wrapText="1"/>
    </xf>
    <xf numFmtId="173" fontId="1" fillId="0" borderId="5" xfId="0" applyNumberFormat="1" applyFont="1" applyFill="1" applyBorder="1" applyAlignment="1">
      <alignment horizontal="center" wrapText="1"/>
    </xf>
    <xf numFmtId="173" fontId="1" fillId="0" borderId="17" xfId="0" applyNumberFormat="1" applyFont="1" applyFill="1" applyBorder="1" applyAlignment="1">
      <alignment horizontal="center" wrapText="1"/>
    </xf>
    <xf numFmtId="173" fontId="1" fillId="0" borderId="17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/>
    </xf>
    <xf numFmtId="173" fontId="1" fillId="0" borderId="18" xfId="0" applyNumberFormat="1" applyFont="1" applyFill="1" applyBorder="1" applyAlignment="1">
      <alignment horizontal="center" wrapText="1"/>
    </xf>
    <xf numFmtId="0" fontId="3" fillId="0" borderId="5" xfId="0" applyNumberFormat="1" applyFont="1" applyFill="1" applyBorder="1" applyAlignment="1">
      <alignment horizontal="left"/>
    </xf>
    <xf numFmtId="4" fontId="1" fillId="0" borderId="19" xfId="0" applyNumberFormat="1" applyFont="1" applyFill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center" wrapText="1"/>
    </xf>
    <xf numFmtId="0" fontId="1" fillId="0" borderId="19" xfId="0" applyNumberFormat="1" applyFont="1" applyFill="1" applyBorder="1" applyAlignment="1">
      <alignment horizontal="center" wrapText="1"/>
    </xf>
    <xf numFmtId="173" fontId="1" fillId="0" borderId="19" xfId="0" applyNumberFormat="1" applyFont="1" applyFill="1" applyBorder="1" applyAlignment="1">
      <alignment horizontal="center" wrapText="1"/>
    </xf>
    <xf numFmtId="0" fontId="1" fillId="0" borderId="21" xfId="0" applyNumberFormat="1" applyFont="1" applyFill="1" applyBorder="1" applyAlignment="1">
      <alignment horizontal="center" wrapText="1"/>
    </xf>
    <xf numFmtId="0" fontId="1" fillId="0" borderId="7" xfId="0" applyNumberFormat="1" applyFont="1" applyFill="1" applyBorder="1" applyAlignment="1">
      <alignment horizontal="center" wrapText="1"/>
    </xf>
    <xf numFmtId="186" fontId="1" fillId="0" borderId="19" xfId="0" applyNumberFormat="1" applyFont="1" applyFill="1" applyBorder="1" applyAlignment="1">
      <alignment horizontal="center" wrapText="1"/>
    </xf>
    <xf numFmtId="0" fontId="3" fillId="0" borderId="7" xfId="0" applyNumberFormat="1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left"/>
    </xf>
    <xf numFmtId="186" fontId="1" fillId="0" borderId="7" xfId="0" applyNumberFormat="1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 wrapText="1"/>
    </xf>
    <xf numFmtId="186" fontId="1" fillId="0" borderId="13" xfId="0" applyNumberFormat="1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86" fontId="1" fillId="0" borderId="5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186" fontId="1" fillId="0" borderId="14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86" fontId="1" fillId="0" borderId="24" xfId="0" applyNumberFormat="1" applyFont="1" applyFill="1" applyBorder="1" applyAlignment="1">
      <alignment horizontal="center"/>
    </xf>
    <xf numFmtId="186" fontId="1" fillId="0" borderId="12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186" fontId="1" fillId="0" borderId="25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186" fontId="1" fillId="0" borderId="19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center"/>
    </xf>
    <xf numFmtId="186" fontId="1" fillId="0" borderId="2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86" fontId="1" fillId="0" borderId="4" xfId="0" applyNumberFormat="1" applyFont="1" applyFill="1" applyBorder="1" applyAlignment="1">
      <alignment horizontal="center"/>
    </xf>
    <xf numFmtId="192" fontId="1" fillId="0" borderId="17" xfId="0" applyNumberFormat="1" applyFont="1" applyFill="1" applyBorder="1" applyAlignment="1">
      <alignment horizontal="center"/>
    </xf>
    <xf numFmtId="186" fontId="1" fillId="0" borderId="17" xfId="0" applyNumberFormat="1" applyFont="1" applyFill="1" applyBorder="1" applyAlignment="1">
      <alignment horizontal="center"/>
    </xf>
    <xf numFmtId="192" fontId="1" fillId="0" borderId="14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2" fontId="1" fillId="0" borderId="1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192" fontId="1" fillId="0" borderId="3" xfId="0" applyNumberFormat="1" applyFont="1" applyFill="1" applyBorder="1" applyAlignment="1">
      <alignment horizontal="center"/>
    </xf>
    <xf numFmtId="186" fontId="1" fillId="0" borderId="6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186" fontId="1" fillId="0" borderId="10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86" fontId="1" fillId="0" borderId="28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2" fontId="1" fillId="0" borderId="1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186" fontId="1" fillId="0" borderId="6" xfId="0" applyNumberFormat="1" applyFont="1" applyFill="1" applyBorder="1" applyAlignment="1">
      <alignment horizontal="center"/>
    </xf>
    <xf numFmtId="0" fontId="25" fillId="0" borderId="19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5" fillId="0" borderId="14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/>
    </xf>
    <xf numFmtId="186" fontId="1" fillId="0" borderId="14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left"/>
    </xf>
    <xf numFmtId="4" fontId="1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73" fontId="1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/>
    </xf>
    <xf numFmtId="173" fontId="1" fillId="0" borderId="29" xfId="0" applyNumberFormat="1" applyFont="1" applyFill="1" applyBorder="1" applyAlignment="1">
      <alignment horizontal="center" wrapText="1"/>
    </xf>
    <xf numFmtId="173" fontId="1" fillId="0" borderId="27" xfId="0" applyNumberFormat="1" applyFont="1" applyFill="1" applyBorder="1" applyAlignment="1">
      <alignment horizontal="center" wrapText="1"/>
    </xf>
    <xf numFmtId="173" fontId="1" fillId="0" borderId="27" xfId="0" applyNumberFormat="1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left"/>
    </xf>
    <xf numFmtId="186" fontId="1" fillId="0" borderId="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4" fontId="5" fillId="0" borderId="0" xfId="0" applyNumberFormat="1" applyFont="1" applyFill="1" applyAlignment="1">
      <alignment wrapText="1"/>
    </xf>
    <xf numFmtId="186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8" fillId="0" borderId="14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wrapText="1"/>
    </xf>
    <xf numFmtId="0" fontId="3" fillId="0" borderId="1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173" fontId="1" fillId="0" borderId="19" xfId="0" applyNumberFormat="1" applyFont="1" applyFill="1" applyBorder="1" applyAlignment="1">
      <alignment horizontal="center"/>
    </xf>
    <xf numFmtId="173" fontId="17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12" fillId="0" borderId="27" xfId="0" applyNumberFormat="1" applyFont="1" applyFill="1" applyBorder="1" applyAlignment="1">
      <alignment horizontal="center"/>
    </xf>
    <xf numFmtId="173" fontId="1" fillId="0" borderId="27" xfId="0" applyNumberFormat="1" applyFont="1" applyFill="1" applyBorder="1" applyAlignment="1">
      <alignment horizontal="center"/>
    </xf>
    <xf numFmtId="4" fontId="12" fillId="0" borderId="15" xfId="0" applyNumberFormat="1" applyFont="1" applyFill="1" applyBorder="1" applyAlignment="1">
      <alignment horizontal="left"/>
    </xf>
    <xf numFmtId="173" fontId="1" fillId="0" borderId="6" xfId="0" applyNumberFormat="1" applyFont="1" applyFill="1" applyBorder="1" applyAlignment="1">
      <alignment horizontal="center" wrapText="1"/>
    </xf>
    <xf numFmtId="173" fontId="1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173" fontId="1" fillId="0" borderId="24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wrapText="1"/>
    </xf>
    <xf numFmtId="173" fontId="1" fillId="0" borderId="13" xfId="0" applyNumberFormat="1" applyFont="1" applyFill="1" applyBorder="1" applyAlignment="1">
      <alignment horizontal="center" wrapText="1"/>
    </xf>
    <xf numFmtId="173" fontId="1" fillId="0" borderId="1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4" fontId="12" fillId="0" borderId="8" xfId="0" applyNumberFormat="1" applyFont="1" applyFill="1" applyBorder="1" applyAlignment="1">
      <alignment horizontal="left"/>
    </xf>
    <xf numFmtId="0" fontId="3" fillId="0" borderId="27" xfId="0" applyFont="1" applyFill="1" applyBorder="1" applyAlignment="1">
      <alignment horizontal="center" wrapText="1"/>
    </xf>
    <xf numFmtId="173" fontId="1" fillId="0" borderId="7" xfId="0" applyNumberFormat="1" applyFont="1" applyFill="1" applyBorder="1" applyAlignment="1">
      <alignment horizontal="center"/>
    </xf>
    <xf numFmtId="173" fontId="1" fillId="0" borderId="7" xfId="0" applyNumberFormat="1" applyFont="1" applyFill="1" applyBorder="1" applyAlignment="1">
      <alignment horizontal="center"/>
    </xf>
    <xf numFmtId="173" fontId="1" fillId="0" borderId="3" xfId="0" applyNumberFormat="1" applyFont="1" applyFill="1" applyBorder="1" applyAlignment="1">
      <alignment horizontal="center" wrapText="1"/>
    </xf>
    <xf numFmtId="4" fontId="12" fillId="0" borderId="9" xfId="0" applyNumberFormat="1" applyFont="1" applyFill="1" applyBorder="1" applyAlignment="1">
      <alignment horizontal="left"/>
    </xf>
    <xf numFmtId="4" fontId="12" fillId="0" borderId="29" xfId="0" applyNumberFormat="1" applyFont="1" applyFill="1" applyBorder="1" applyAlignment="1">
      <alignment horizontal="left"/>
    </xf>
    <xf numFmtId="4" fontId="3" fillId="0" borderId="27" xfId="0" applyNumberFormat="1" applyFont="1" applyFill="1" applyBorder="1" applyAlignment="1">
      <alignment horizontal="center" wrapText="1"/>
    </xf>
    <xf numFmtId="0" fontId="22" fillId="0" borderId="14" xfId="0" applyFont="1" applyFill="1" applyBorder="1" applyAlignment="1">
      <alignment wrapText="1"/>
    </xf>
    <xf numFmtId="0" fontId="1" fillId="0" borderId="27" xfId="0" applyNumberFormat="1" applyFont="1" applyFill="1" applyBorder="1" applyAlignment="1">
      <alignment horizontal="center"/>
    </xf>
    <xf numFmtId="0" fontId="22" fillId="0" borderId="27" xfId="0" applyFont="1" applyFill="1" applyBorder="1" applyAlignment="1">
      <alignment wrapText="1"/>
    </xf>
    <xf numFmtId="0" fontId="18" fillId="0" borderId="14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0" fontId="18" fillId="0" borderId="25" xfId="0" applyFont="1" applyFill="1" applyBorder="1" applyAlignment="1">
      <alignment wrapText="1"/>
    </xf>
    <xf numFmtId="4" fontId="1" fillId="0" borderId="25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4" fontId="3" fillId="0" borderId="25" xfId="0" applyNumberFormat="1" applyFont="1" applyFill="1" applyBorder="1" applyAlignment="1">
      <alignment horizontal="left"/>
    </xf>
    <xf numFmtId="173" fontId="1" fillId="0" borderId="0" xfId="0" applyNumberFormat="1" applyFont="1" applyFill="1" applyBorder="1" applyAlignment="1">
      <alignment horizontal="center" wrapText="1"/>
    </xf>
    <xf numFmtId="0" fontId="3" fillId="0" borderId="9" xfId="0" applyFont="1" applyFill="1" applyBorder="1" applyAlignment="1">
      <alignment/>
    </xf>
    <xf numFmtId="0" fontId="1" fillId="0" borderId="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26" fillId="0" borderId="9" xfId="0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7" xfId="0" applyFont="1" applyFill="1" applyBorder="1" applyAlignment="1">
      <alignment/>
    </xf>
    <xf numFmtId="2" fontId="1" fillId="0" borderId="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" fillId="0" borderId="2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0" borderId="34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/>
    </xf>
    <xf numFmtId="0" fontId="12" fillId="0" borderId="1" xfId="0" applyFont="1" applyFill="1" applyBorder="1" applyAlignment="1">
      <alignment/>
    </xf>
    <xf numFmtId="0" fontId="12" fillId="0" borderId="5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/>
    </xf>
    <xf numFmtId="0" fontId="13" fillId="0" borderId="5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4" fontId="3" fillId="0" borderId="9" xfId="0" applyNumberFormat="1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horizontal="left"/>
    </xf>
    <xf numFmtId="4" fontId="1" fillId="0" borderId="32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wrapText="1"/>
    </xf>
    <xf numFmtId="4" fontId="12" fillId="0" borderId="4" xfId="0" applyNumberFormat="1" applyFont="1" applyFill="1" applyBorder="1" applyAlignment="1">
      <alignment horizontal="left"/>
    </xf>
    <xf numFmtId="4" fontId="1" fillId="0" borderId="4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left"/>
    </xf>
    <xf numFmtId="4" fontId="1" fillId="0" borderId="30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left" wrapText="1"/>
    </xf>
    <xf numFmtId="4" fontId="17" fillId="0" borderId="6" xfId="0" applyNumberFormat="1" applyFont="1" applyFill="1" applyBorder="1" applyAlignment="1">
      <alignment horizontal="left" wrapText="1"/>
    </xf>
    <xf numFmtId="4" fontId="1" fillId="0" borderId="6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4" fontId="3" fillId="0" borderId="9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/>
    </xf>
    <xf numFmtId="4" fontId="1" fillId="0" borderId="31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27" xfId="0" applyFont="1" applyFill="1" applyBorder="1" applyAlignment="1">
      <alignment horizontal="center"/>
    </xf>
    <xf numFmtId="0" fontId="21" fillId="0" borderId="31" xfId="0" applyFont="1" applyFill="1" applyBorder="1" applyAlignment="1">
      <alignment/>
    </xf>
    <xf numFmtId="0" fontId="21" fillId="0" borderId="25" xfId="0" applyFont="1" applyFill="1" applyBorder="1" applyAlignment="1">
      <alignment horizontal="center"/>
    </xf>
    <xf numFmtId="0" fontId="30" fillId="0" borderId="9" xfId="0" applyFont="1" applyFill="1" applyBorder="1" applyAlignment="1">
      <alignment/>
    </xf>
    <xf numFmtId="0" fontId="21" fillId="0" borderId="32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28" xfId="0" applyFont="1" applyFill="1" applyBorder="1" applyAlignment="1">
      <alignment/>
    </xf>
    <xf numFmtId="0" fontId="21" fillId="0" borderId="28" xfId="0" applyFont="1" applyFill="1" applyBorder="1" applyAlignment="1">
      <alignment horizontal="center"/>
    </xf>
    <xf numFmtId="0" fontId="30" fillId="0" borderId="1" xfId="0" applyFont="1" applyFill="1" applyBorder="1" applyAlignment="1">
      <alignment/>
    </xf>
    <xf numFmtId="0" fontId="30" fillId="0" borderId="6" xfId="0" applyFont="1" applyFill="1" applyBorder="1" applyAlignment="1">
      <alignment/>
    </xf>
    <xf numFmtId="0" fontId="21" fillId="0" borderId="6" xfId="0" applyFont="1" applyFill="1" applyBorder="1" applyAlignment="1">
      <alignment/>
    </xf>
    <xf numFmtId="0" fontId="21" fillId="0" borderId="3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0" fontId="1" fillId="0" borderId="28" xfId="0" applyFont="1" applyFill="1" applyBorder="1" applyAlignment="1">
      <alignment/>
    </xf>
    <xf numFmtId="173" fontId="1" fillId="0" borderId="35" xfId="0" applyNumberFormat="1" applyFont="1" applyFill="1" applyBorder="1" applyAlignment="1">
      <alignment horizontal="center" wrapText="1"/>
    </xf>
    <xf numFmtId="173" fontId="1" fillId="0" borderId="15" xfId="0" applyNumberFormat="1" applyFont="1" applyFill="1" applyBorder="1" applyAlignment="1">
      <alignment horizontal="center" wrapText="1"/>
    </xf>
    <xf numFmtId="186" fontId="1" fillId="0" borderId="2" xfId="0" applyNumberFormat="1" applyFont="1" applyFill="1" applyBorder="1" applyAlignment="1">
      <alignment horizontal="center"/>
    </xf>
    <xf numFmtId="186" fontId="1" fillId="0" borderId="34" xfId="0" applyNumberFormat="1" applyFont="1" applyFill="1" applyBorder="1" applyAlignment="1">
      <alignment horizontal="center"/>
    </xf>
    <xf numFmtId="186" fontId="1" fillId="0" borderId="22" xfId="0" applyNumberFormat="1" applyFont="1" applyFill="1" applyBorder="1" applyAlignment="1">
      <alignment horizontal="center"/>
    </xf>
    <xf numFmtId="186" fontId="21" fillId="0" borderId="0" xfId="0" applyNumberFormat="1" applyFont="1" applyFill="1" applyBorder="1" applyAlignment="1">
      <alignment horizontal="center"/>
    </xf>
    <xf numFmtId="186" fontId="21" fillId="0" borderId="26" xfId="0" applyNumberFormat="1" applyFont="1" applyFill="1" applyBorder="1" applyAlignment="1">
      <alignment horizontal="center"/>
    </xf>
    <xf numFmtId="186" fontId="21" fillId="0" borderId="20" xfId="0" applyNumberFormat="1" applyFont="1" applyFill="1" applyBorder="1" applyAlignment="1">
      <alignment horizontal="center"/>
    </xf>
    <xf numFmtId="186" fontId="21" fillId="0" borderId="23" xfId="0" applyNumberFormat="1" applyFont="1" applyFill="1" applyBorder="1" applyAlignment="1">
      <alignment horizontal="center"/>
    </xf>
    <xf numFmtId="186" fontId="21" fillId="0" borderId="16" xfId="0" applyNumberFormat="1" applyFont="1" applyFill="1" applyBorder="1" applyAlignment="1">
      <alignment horizontal="center"/>
    </xf>
    <xf numFmtId="4" fontId="24" fillId="2" borderId="3" xfId="0" applyNumberFormat="1" applyFont="1" applyFill="1" applyBorder="1" applyAlignment="1">
      <alignment horizontal="center" wrapText="1"/>
    </xf>
    <xf numFmtId="4" fontId="24" fillId="2" borderId="6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173" fontId="1" fillId="0" borderId="11" xfId="0" applyNumberFormat="1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left"/>
    </xf>
    <xf numFmtId="173" fontId="1" fillId="0" borderId="0" xfId="0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 wrapText="1"/>
    </xf>
    <xf numFmtId="43" fontId="39" fillId="0" borderId="0" xfId="20" applyFont="1" applyFill="1" applyBorder="1" applyAlignment="1">
      <alignment horizontal="left"/>
    </xf>
    <xf numFmtId="43" fontId="40" fillId="0" borderId="0" xfId="2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43" fontId="41" fillId="0" borderId="0" xfId="20" applyFont="1" applyFill="1" applyBorder="1" applyAlignment="1">
      <alignment horizontal="center"/>
    </xf>
    <xf numFmtId="200" fontId="42" fillId="0" borderId="0" xfId="2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4" fontId="1" fillId="0" borderId="2" xfId="0" applyNumberFormat="1" applyFont="1" applyFill="1" applyBorder="1" applyAlignment="1">
      <alignment horizontal="center"/>
    </xf>
    <xf numFmtId="4" fontId="17" fillId="2" borderId="6" xfId="0" applyNumberFormat="1" applyFont="1" applyFill="1" applyBorder="1" applyAlignment="1">
      <alignment horizontal="center" wrapText="1"/>
    </xf>
    <xf numFmtId="4" fontId="17" fillId="2" borderId="3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25" fillId="0" borderId="25" xfId="0" applyFont="1" applyFill="1" applyBorder="1" applyAlignment="1">
      <alignment/>
    </xf>
    <xf numFmtId="2" fontId="1" fillId="0" borderId="35" xfId="0" applyNumberFormat="1" applyFont="1" applyFill="1" applyBorder="1" applyAlignment="1">
      <alignment horizontal="center"/>
    </xf>
    <xf numFmtId="186" fontId="1" fillId="0" borderId="25" xfId="0" applyNumberFormat="1" applyFont="1" applyFill="1" applyBorder="1" applyAlignment="1">
      <alignment horizontal="center"/>
    </xf>
    <xf numFmtId="0" fontId="43" fillId="2" borderId="7" xfId="0" applyFont="1" applyFill="1" applyBorder="1" applyAlignment="1">
      <alignment/>
    </xf>
    <xf numFmtId="0" fontId="43" fillId="2" borderId="4" xfId="0" applyFont="1" applyFill="1" applyBorder="1" applyAlignment="1">
      <alignment/>
    </xf>
    <xf numFmtId="4" fontId="43" fillId="2" borderId="4" xfId="0" applyNumberFormat="1" applyFont="1" applyFill="1" applyBorder="1" applyAlignment="1">
      <alignment wrapText="1"/>
    </xf>
    <xf numFmtId="0" fontId="1" fillId="0" borderId="27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4" fontId="1" fillId="0" borderId="1" xfId="0" applyNumberFormat="1" applyFont="1" applyFill="1" applyBorder="1" applyAlignment="1">
      <alignment horizontal="center"/>
    </xf>
    <xf numFmtId="173" fontId="1" fillId="0" borderId="17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left" wrapText="1"/>
    </xf>
    <xf numFmtId="4" fontId="17" fillId="0" borderId="1" xfId="0" applyNumberFormat="1" applyFont="1" applyFill="1" applyBorder="1" applyAlignment="1">
      <alignment horizontal="left"/>
    </xf>
    <xf numFmtId="186" fontId="1" fillId="0" borderId="14" xfId="0" applyNumberFormat="1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4" fontId="12" fillId="0" borderId="11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43" fontId="1" fillId="0" borderId="14" xfId="20" applyFont="1" applyFill="1" applyBorder="1" applyAlignment="1">
      <alignment horizontal="center" wrapText="1"/>
    </xf>
    <xf numFmtId="173" fontId="43" fillId="0" borderId="14" xfId="0" applyNumberFormat="1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9" fillId="0" borderId="7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0" fillId="0" borderId="8" xfId="0" applyFont="1" applyFill="1" applyBorder="1" applyAlignment="1">
      <alignment/>
    </xf>
    <xf numFmtId="0" fontId="30" fillId="0" borderId="4" xfId="0" applyFont="1" applyFill="1" applyBorder="1" applyAlignment="1">
      <alignment/>
    </xf>
    <xf numFmtId="0" fontId="21" fillId="0" borderId="7" xfId="0" applyFont="1" applyFill="1" applyBorder="1" applyAlignment="1">
      <alignment/>
    </xf>
    <xf numFmtId="0" fontId="21" fillId="0" borderId="6" xfId="0" applyFont="1" applyFill="1" applyBorder="1" applyAlignment="1">
      <alignment horizontal="center"/>
    </xf>
    <xf numFmtId="186" fontId="21" fillId="0" borderId="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0" fontId="17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186" fontId="1" fillId="0" borderId="11" xfId="0" applyNumberFormat="1" applyFont="1" applyFill="1" applyBorder="1" applyAlignment="1">
      <alignment horizontal="center" wrapText="1"/>
    </xf>
    <xf numFmtId="186" fontId="1" fillId="0" borderId="3" xfId="0" applyNumberFormat="1" applyFont="1" applyFill="1" applyBorder="1" applyAlignment="1">
      <alignment horizontal="center"/>
    </xf>
    <xf numFmtId="186" fontId="1" fillId="0" borderId="30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174" fontId="1" fillId="0" borderId="13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43" fontId="34" fillId="0" borderId="0" xfId="20" applyFont="1" applyFill="1" applyBorder="1" applyAlignment="1">
      <alignment horizontal="center"/>
    </xf>
    <xf numFmtId="200" fontId="6" fillId="0" borderId="0" xfId="20" applyNumberFormat="1" applyFont="1" applyFill="1" applyBorder="1" applyAlignment="1">
      <alignment horizontal="center"/>
    </xf>
    <xf numFmtId="43" fontId="35" fillId="0" borderId="0" xfId="20" applyFont="1" applyFill="1" applyBorder="1" applyAlignment="1">
      <alignment horizontal="left"/>
    </xf>
    <xf numFmtId="14" fontId="6" fillId="0" borderId="0" xfId="2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43" fontId="35" fillId="0" borderId="0" xfId="20" applyFont="1" applyFill="1" applyBorder="1" applyAlignment="1">
      <alignment horizontal="center"/>
    </xf>
    <xf numFmtId="200" fontId="34" fillId="0" borderId="0" xfId="20" applyNumberFormat="1" applyFont="1" applyFill="1" applyBorder="1" applyAlignment="1">
      <alignment/>
    </xf>
    <xf numFmtId="43" fontId="34" fillId="0" borderId="33" xfId="20" applyFont="1" applyFill="1" applyBorder="1" applyAlignment="1">
      <alignment horizontal="center"/>
    </xf>
    <xf numFmtId="200" fontId="34" fillId="0" borderId="33" xfId="2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43" fontId="36" fillId="0" borderId="0" xfId="20" applyFont="1" applyFill="1" applyBorder="1" applyAlignment="1">
      <alignment horizontal="center"/>
    </xf>
    <xf numFmtId="200" fontId="36" fillId="0" borderId="0" xfId="20" applyNumberFormat="1" applyFont="1" applyFill="1" applyBorder="1" applyAlignment="1">
      <alignment horizontal="center"/>
    </xf>
    <xf numFmtId="43" fontId="6" fillId="0" borderId="0" xfId="20" applyFont="1" applyFill="1" applyBorder="1" applyAlignment="1">
      <alignment horizontal="center"/>
    </xf>
    <xf numFmtId="200" fontId="6" fillId="0" borderId="0" xfId="2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/>
    </xf>
    <xf numFmtId="43" fontId="38" fillId="0" borderId="0" xfId="20" applyFont="1" applyFill="1" applyBorder="1" applyAlignment="1">
      <alignment horizontal="center"/>
    </xf>
    <xf numFmtId="200" fontId="38" fillId="0" borderId="0" xfId="20" applyNumberFormat="1" applyFont="1" applyFill="1" applyBorder="1" applyAlignment="1">
      <alignment horizontal="left"/>
    </xf>
    <xf numFmtId="194" fontId="3" fillId="0" borderId="33" xfId="0" applyNumberFormat="1" applyFont="1" applyFill="1" applyBorder="1" applyAlignment="1">
      <alignment/>
    </xf>
    <xf numFmtId="0" fontId="4" fillId="0" borderId="33" xfId="0" applyFont="1" applyFill="1" applyBorder="1" applyAlignment="1">
      <alignment/>
    </xf>
    <xf numFmtId="4" fontId="5" fillId="0" borderId="33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27" fillId="0" borderId="0" xfId="15" applyFill="1" applyBorder="1" applyAlignment="1">
      <alignment/>
    </xf>
    <xf numFmtId="0" fontId="0" fillId="0" borderId="0" xfId="0" applyFont="1" applyFill="1" applyBorder="1" applyAlignment="1">
      <alignment/>
    </xf>
    <xf numFmtId="4" fontId="9" fillId="0" borderId="8" xfId="0" applyNumberFormat="1" applyFont="1" applyFill="1" applyBorder="1" applyAlignment="1">
      <alignment/>
    </xf>
    <xf numFmtId="173" fontId="5" fillId="0" borderId="21" xfId="0" applyNumberFormat="1" applyFont="1" applyFill="1" applyBorder="1" applyAlignment="1">
      <alignment horizontal="center" wrapText="1"/>
    </xf>
    <xf numFmtId="173" fontId="10" fillId="0" borderId="21" xfId="0" applyNumberFormat="1" applyFont="1" applyFill="1" applyBorder="1" applyAlignment="1">
      <alignment horizontal="center" wrapText="1"/>
    </xf>
    <xf numFmtId="4" fontId="5" fillId="0" borderId="21" xfId="0" applyNumberFormat="1" applyFont="1" applyFill="1" applyBorder="1" applyAlignment="1">
      <alignment wrapText="1"/>
    </xf>
    <xf numFmtId="4" fontId="16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173" fontId="0" fillId="0" borderId="6" xfId="0" applyNumberFormat="1" applyFont="1" applyFill="1" applyBorder="1" applyAlignment="1">
      <alignment horizontal="center" wrapText="1"/>
    </xf>
    <xf numFmtId="4" fontId="0" fillId="0" borderId="3" xfId="0" applyNumberFormat="1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 wrapText="1"/>
    </xf>
    <xf numFmtId="173" fontId="1" fillId="0" borderId="30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 wrapText="1"/>
    </xf>
    <xf numFmtId="199" fontId="1" fillId="0" borderId="27" xfId="20" applyNumberFormat="1" applyFont="1" applyFill="1" applyBorder="1" applyAlignment="1">
      <alignment horizontal="center"/>
    </xf>
    <xf numFmtId="199" fontId="1" fillId="0" borderId="27" xfId="20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 horizontal="center"/>
    </xf>
    <xf numFmtId="173" fontId="1" fillId="0" borderId="28" xfId="0" applyNumberFormat="1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 wrapText="1"/>
    </xf>
    <xf numFmtId="4" fontId="16" fillId="0" borderId="0" xfId="0" applyNumberFormat="1" applyFont="1" applyFill="1" applyBorder="1" applyAlignment="1">
      <alignment horizontal="left"/>
    </xf>
    <xf numFmtId="0" fontId="12" fillId="0" borderId="27" xfId="0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 wrapText="1"/>
    </xf>
    <xf numFmtId="4" fontId="12" fillId="0" borderId="17" xfId="0" applyNumberFormat="1" applyFont="1" applyFill="1" applyBorder="1" applyAlignment="1">
      <alignment horizontal="center"/>
    </xf>
    <xf numFmtId="173" fontId="1" fillId="0" borderId="24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/>
    </xf>
    <xf numFmtId="4" fontId="1" fillId="0" borderId="20" xfId="0" applyNumberFormat="1" applyFont="1" applyFill="1" applyBorder="1" applyAlignment="1">
      <alignment horizontal="center" wrapText="1"/>
    </xf>
    <xf numFmtId="173" fontId="1" fillId="0" borderId="32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18" fillId="0" borderId="27" xfId="0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 wrapText="1"/>
    </xf>
    <xf numFmtId="4" fontId="11" fillId="0" borderId="0" xfId="0" applyNumberFormat="1" applyFont="1" applyFill="1" applyBorder="1" applyAlignment="1">
      <alignment/>
    </xf>
    <xf numFmtId="173" fontId="43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Alignment="1">
      <alignment/>
    </xf>
    <xf numFmtId="0" fontId="1" fillId="0" borderId="21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center" wrapText="1"/>
    </xf>
    <xf numFmtId="173" fontId="1" fillId="0" borderId="4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 wrapText="1"/>
    </xf>
    <xf numFmtId="4" fontId="1" fillId="0" borderId="7" xfId="0" applyNumberFormat="1" applyFont="1" applyFill="1" applyBorder="1" applyAlignment="1">
      <alignment horizontal="center" wrapText="1"/>
    </xf>
    <xf numFmtId="173" fontId="1" fillId="0" borderId="4" xfId="0" applyNumberFormat="1" applyFont="1" applyFill="1" applyBorder="1" applyAlignment="1">
      <alignment horizontal="center" wrapText="1"/>
    </xf>
    <xf numFmtId="173" fontId="1" fillId="0" borderId="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173" fontId="1" fillId="0" borderId="12" xfId="0" applyNumberFormat="1" applyFont="1" applyFill="1" applyBorder="1" applyAlignment="1">
      <alignment horizontal="center" wrapText="1"/>
    </xf>
    <xf numFmtId="173" fontId="1" fillId="0" borderId="12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173" fontId="1" fillId="0" borderId="10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186" fontId="3" fillId="0" borderId="1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4" fontId="3" fillId="0" borderId="7" xfId="0" applyNumberFormat="1" applyFont="1" applyFill="1" applyBorder="1" applyAlignment="1">
      <alignment horizontal="left" wrapText="1"/>
    </xf>
    <xf numFmtId="0" fontId="17" fillId="0" borderId="3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left" wrapText="1"/>
    </xf>
    <xf numFmtId="2" fontId="1" fillId="0" borderId="19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left" wrapText="1"/>
    </xf>
    <xf numFmtId="2" fontId="1" fillId="0" borderId="27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43" fontId="1" fillId="0" borderId="13" xfId="20" applyFont="1" applyFill="1" applyBorder="1" applyAlignment="1">
      <alignment horizontal="left" wrapText="1"/>
    </xf>
    <xf numFmtId="43" fontId="1" fillId="0" borderId="14" xfId="20" applyFont="1" applyFill="1" applyBorder="1" applyAlignment="1">
      <alignment horizontal="left" wrapText="1"/>
    </xf>
    <xf numFmtId="173" fontId="1" fillId="0" borderId="0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186" fontId="1" fillId="0" borderId="14" xfId="0" applyNumberFormat="1" applyFont="1" applyFill="1" applyBorder="1" applyAlignment="1">
      <alignment horizontal="left"/>
    </xf>
    <xf numFmtId="186" fontId="31" fillId="0" borderId="7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" fontId="18" fillId="0" borderId="11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left"/>
    </xf>
    <xf numFmtId="4" fontId="0" fillId="0" borderId="13" xfId="0" applyNumberFormat="1" applyFont="1" applyFill="1" applyBorder="1" applyAlignment="1">
      <alignment/>
    </xf>
    <xf numFmtId="4" fontId="12" fillId="0" borderId="15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left"/>
    </xf>
    <xf numFmtId="173" fontId="3" fillId="0" borderId="14" xfId="0" applyNumberFormat="1" applyFont="1" applyFill="1" applyBorder="1" applyAlignment="1">
      <alignment horizontal="center" wrapText="1"/>
    </xf>
    <xf numFmtId="43" fontId="1" fillId="0" borderId="14" xfId="20" applyFont="1" applyFill="1" applyBorder="1" applyAlignment="1">
      <alignment wrapText="1"/>
    </xf>
    <xf numFmtId="43" fontId="1" fillId="0" borderId="14" xfId="20" applyFont="1" applyFill="1" applyBorder="1" applyAlignment="1">
      <alignment/>
    </xf>
    <xf numFmtId="4" fontId="1" fillId="0" borderId="14" xfId="0" applyNumberFormat="1" applyFont="1" applyFill="1" applyBorder="1" applyAlignment="1">
      <alignment horizontal="left"/>
    </xf>
    <xf numFmtId="4" fontId="1" fillId="0" borderId="25" xfId="0" applyNumberFormat="1" applyFont="1" applyFill="1" applyBorder="1" applyAlignment="1">
      <alignment horizontal="left"/>
    </xf>
    <xf numFmtId="43" fontId="1" fillId="0" borderId="25" xfId="20" applyFont="1" applyFill="1" applyBorder="1" applyAlignment="1">
      <alignment wrapText="1"/>
    </xf>
    <xf numFmtId="43" fontId="1" fillId="0" borderId="25" xfId="20" applyFont="1" applyFill="1" applyBorder="1" applyAlignment="1">
      <alignment/>
    </xf>
    <xf numFmtId="4" fontId="18" fillId="0" borderId="9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left"/>
    </xf>
    <xf numFmtId="173" fontId="3" fillId="0" borderId="19" xfId="0" applyNumberFormat="1" applyFont="1" applyFill="1" applyBorder="1" applyAlignment="1">
      <alignment horizontal="center" wrapText="1"/>
    </xf>
    <xf numFmtId="43" fontId="1" fillId="0" borderId="19" xfId="20" applyFont="1" applyFill="1" applyBorder="1" applyAlignment="1">
      <alignment wrapText="1"/>
    </xf>
    <xf numFmtId="43" fontId="1" fillId="0" borderId="19" xfId="20" applyFont="1" applyFill="1" applyBorder="1" applyAlignment="1">
      <alignment wrapText="1"/>
    </xf>
    <xf numFmtId="43" fontId="1" fillId="0" borderId="19" xfId="20" applyFont="1" applyFill="1" applyBorder="1" applyAlignment="1">
      <alignment/>
    </xf>
    <xf numFmtId="173" fontId="3" fillId="0" borderId="27" xfId="0" applyNumberFormat="1" applyFont="1" applyFill="1" applyBorder="1" applyAlignment="1">
      <alignment horizontal="center" wrapText="1"/>
    </xf>
    <xf numFmtId="43" fontId="1" fillId="0" borderId="27" xfId="20" applyFont="1" applyFill="1" applyBorder="1" applyAlignment="1">
      <alignment wrapText="1"/>
    </xf>
    <xf numFmtId="4" fontId="18" fillId="0" borderId="5" xfId="0" applyNumberFormat="1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 horizontal="left"/>
    </xf>
    <xf numFmtId="173" fontId="3" fillId="0" borderId="5" xfId="0" applyNumberFormat="1" applyFont="1" applyFill="1" applyBorder="1" applyAlignment="1">
      <alignment horizontal="center" wrapText="1"/>
    </xf>
    <xf numFmtId="43" fontId="1" fillId="0" borderId="5" xfId="20" applyFont="1" applyFill="1" applyBorder="1" applyAlignment="1">
      <alignment wrapText="1"/>
    </xf>
    <xf numFmtId="43" fontId="1" fillId="0" borderId="32" xfId="20" applyFont="1" applyFill="1" applyBorder="1" applyAlignment="1">
      <alignment/>
    </xf>
    <xf numFmtId="43" fontId="1" fillId="0" borderId="24" xfId="20" applyFont="1" applyFill="1" applyBorder="1" applyAlignment="1">
      <alignment/>
    </xf>
    <xf numFmtId="4" fontId="12" fillId="0" borderId="13" xfId="0" applyNumberFormat="1" applyFont="1" applyFill="1" applyBorder="1" applyAlignment="1">
      <alignment horizontal="left"/>
    </xf>
    <xf numFmtId="43" fontId="3" fillId="0" borderId="7" xfId="20" applyFont="1" applyFill="1" applyBorder="1" applyAlignment="1">
      <alignment/>
    </xf>
    <xf numFmtId="43" fontId="1" fillId="0" borderId="4" xfId="20" applyFont="1" applyFill="1" applyBorder="1" applyAlignment="1">
      <alignment/>
    </xf>
    <xf numFmtId="43" fontId="0" fillId="0" borderId="12" xfId="20" applyFont="1" applyFill="1" applyBorder="1" applyAlignment="1">
      <alignment/>
    </xf>
    <xf numFmtId="43" fontId="1" fillId="0" borderId="30" xfId="20" applyFont="1" applyFill="1" applyBorder="1" applyAlignment="1">
      <alignment horizontal="center"/>
    </xf>
    <xf numFmtId="43" fontId="1" fillId="0" borderId="4" xfId="2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 wrapText="1"/>
    </xf>
    <xf numFmtId="4" fontId="3" fillId="0" borderId="15" xfId="0" applyNumberFormat="1" applyFont="1" applyFill="1" applyBorder="1" applyAlignment="1">
      <alignment horizontal="left"/>
    </xf>
    <xf numFmtId="4" fontId="3" fillId="0" borderId="12" xfId="0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4" fontId="3" fillId="0" borderId="14" xfId="0" applyNumberFormat="1" applyFont="1" applyFill="1" applyBorder="1" applyAlignment="1">
      <alignment horizontal="left"/>
    </xf>
    <xf numFmtId="173" fontId="1" fillId="0" borderId="25" xfId="0" applyNumberFormat="1" applyFont="1" applyFill="1" applyBorder="1" applyAlignment="1">
      <alignment horizontal="center"/>
    </xf>
    <xf numFmtId="4" fontId="12" fillId="0" borderId="16" xfId="0" applyNumberFormat="1" applyFont="1" applyFill="1" applyBorder="1" applyAlignment="1">
      <alignment horizontal="left"/>
    </xf>
    <xf numFmtId="4" fontId="3" fillId="0" borderId="19" xfId="0" applyNumberFormat="1" applyFont="1" applyFill="1" applyBorder="1" applyAlignment="1">
      <alignment horizontal="left"/>
    </xf>
    <xf numFmtId="4" fontId="0" fillId="0" borderId="19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 horizontal="left"/>
    </xf>
    <xf numFmtId="4" fontId="0" fillId="0" borderId="14" xfId="0" applyNumberFormat="1" applyFont="1" applyFill="1" applyBorder="1" applyAlignment="1">
      <alignment/>
    </xf>
    <xf numFmtId="173" fontId="0" fillId="0" borderId="13" xfId="0" applyNumberFormat="1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 horizontal="center"/>
    </xf>
    <xf numFmtId="173" fontId="0" fillId="0" borderId="14" xfId="0" applyNumberFormat="1" applyFont="1" applyFill="1" applyBorder="1" applyAlignment="1">
      <alignment horizontal="center" wrapText="1"/>
    </xf>
    <xf numFmtId="4" fontId="12" fillId="0" borderId="18" xfId="0" applyNumberFormat="1" applyFont="1" applyFill="1" applyBorder="1" applyAlignment="1">
      <alignment horizontal="left"/>
    </xf>
    <xf numFmtId="4" fontId="3" fillId="0" borderId="17" xfId="0" applyNumberFormat="1" applyFont="1" applyFill="1" applyBorder="1" applyAlignment="1">
      <alignment horizontal="left"/>
    </xf>
    <xf numFmtId="173" fontId="0" fillId="0" borderId="17" xfId="0" applyNumberFormat="1" applyFont="1" applyFill="1" applyBorder="1" applyAlignment="1">
      <alignment horizontal="center" wrapText="1"/>
    </xf>
    <xf numFmtId="4" fontId="0" fillId="0" borderId="17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73" fontId="3" fillId="0" borderId="11" xfId="0" applyNumberFormat="1" applyFont="1" applyFill="1" applyBorder="1" applyAlignment="1">
      <alignment horizontal="center" wrapText="1"/>
    </xf>
    <xf numFmtId="4" fontId="0" fillId="0" borderId="21" xfId="0" applyNumberFormat="1" applyFont="1" applyFill="1" applyBorder="1" applyAlignment="1">
      <alignment/>
    </xf>
    <xf numFmtId="173" fontId="1" fillId="0" borderId="19" xfId="0" applyNumberFormat="1" applyFont="1" applyFill="1" applyBorder="1" applyAlignment="1">
      <alignment horizontal="center" wrapText="1"/>
    </xf>
    <xf numFmtId="173" fontId="1" fillId="0" borderId="25" xfId="0" applyNumberFormat="1" applyFont="1" applyFill="1" applyBorder="1" applyAlignment="1">
      <alignment horizontal="center" wrapText="1"/>
    </xf>
    <xf numFmtId="198" fontId="0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left"/>
    </xf>
    <xf numFmtId="173" fontId="0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center"/>
    </xf>
    <xf numFmtId="184" fontId="0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4" fontId="12" fillId="0" borderId="9" xfId="0" applyNumberFormat="1" applyFont="1" applyFill="1" applyBorder="1" applyAlignment="1">
      <alignment horizontal="center"/>
    </xf>
    <xf numFmtId="4" fontId="3" fillId="0" borderId="27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/>
    </xf>
    <xf numFmtId="4" fontId="32" fillId="0" borderId="6" xfId="0" applyNumberFormat="1" applyFont="1" applyFill="1" applyBorder="1" applyAlignment="1">
      <alignment horizontal="center"/>
    </xf>
    <xf numFmtId="4" fontId="32" fillId="0" borderId="6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wrapText="1"/>
    </xf>
    <xf numFmtId="198" fontId="0" fillId="0" borderId="0" xfId="0" applyNumberFormat="1" applyFont="1" applyFill="1" applyBorder="1" applyAlignment="1">
      <alignment/>
    </xf>
    <xf numFmtId="199" fontId="3" fillId="0" borderId="3" xfId="20" applyNumberFormat="1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186" fontId="1" fillId="0" borderId="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43" fontId="3" fillId="0" borderId="33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 wrapText="1"/>
    </xf>
    <xf numFmtId="173" fontId="10" fillId="0" borderId="0" xfId="0" applyNumberFormat="1" applyFont="1" applyFill="1" applyBorder="1" applyAlignment="1">
      <alignment horizontal="center" wrapText="1"/>
    </xf>
    <xf numFmtId="173" fontId="5" fillId="0" borderId="12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27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186" fontId="3" fillId="0" borderId="7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186" fontId="3" fillId="0" borderId="3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186" fontId="3" fillId="0" borderId="27" xfId="0" applyNumberFormat="1" applyFont="1" applyFill="1" applyBorder="1" applyAlignment="1">
      <alignment horizontal="center"/>
    </xf>
    <xf numFmtId="186" fontId="3" fillId="0" borderId="29" xfId="0" applyNumberFormat="1" applyFont="1" applyFill="1" applyBorder="1" applyAlignment="1">
      <alignment horizontal="center"/>
    </xf>
    <xf numFmtId="186" fontId="3" fillId="0" borderId="13" xfId="0" applyNumberFormat="1" applyFont="1" applyFill="1" applyBorder="1" applyAlignment="1">
      <alignment horizontal="center"/>
    </xf>
    <xf numFmtId="186" fontId="3" fillId="0" borderId="1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86" fontId="3" fillId="0" borderId="14" xfId="0" applyNumberFormat="1" applyFont="1" applyFill="1" applyBorder="1" applyAlignment="1">
      <alignment horizontal="center"/>
    </xf>
    <xf numFmtId="186" fontId="3" fillId="0" borderId="1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2" fontId="3" fillId="0" borderId="18" xfId="0" applyNumberFormat="1" applyFont="1" applyFill="1" applyBorder="1" applyAlignment="1">
      <alignment horizontal="center" wrapText="1"/>
    </xf>
    <xf numFmtId="43" fontId="3" fillId="0" borderId="15" xfId="20" applyFont="1" applyFill="1" applyBorder="1" applyAlignment="1">
      <alignment wrapText="1"/>
    </xf>
    <xf numFmtId="0" fontId="3" fillId="0" borderId="29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2" fontId="1" fillId="0" borderId="27" xfId="0" applyNumberFormat="1" applyFont="1" applyFill="1" applyBorder="1" applyAlignment="1">
      <alignment horizontal="center"/>
    </xf>
    <xf numFmtId="0" fontId="18" fillId="0" borderId="14" xfId="0" applyFont="1" applyFill="1" applyBorder="1" applyAlignment="1">
      <alignment/>
    </xf>
    <xf numFmtId="2" fontId="1" fillId="0" borderId="21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left"/>
    </xf>
    <xf numFmtId="186" fontId="3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/>
    </xf>
    <xf numFmtId="0" fontId="3" fillId="2" borderId="7" xfId="0" applyFont="1" applyFill="1" applyBorder="1" applyAlignment="1">
      <alignment/>
    </xf>
    <xf numFmtId="0" fontId="17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186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86" fontId="3" fillId="2" borderId="1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86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" fontId="12" fillId="2" borderId="9" xfId="0" applyNumberFormat="1" applyFont="1" applyFill="1" applyBorder="1" applyAlignment="1">
      <alignment/>
    </xf>
    <xf numFmtId="4" fontId="3" fillId="2" borderId="5" xfId="0" applyNumberFormat="1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center" wrapText="1"/>
    </xf>
    <xf numFmtId="186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2" fillId="2" borderId="1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12" fillId="2" borderId="6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3" fillId="2" borderId="3" xfId="0" applyFont="1" applyFill="1" applyBorder="1" applyAlignment="1">
      <alignment wrapText="1"/>
    </xf>
    <xf numFmtId="0" fontId="17" fillId="2" borderId="1" xfId="0" applyFont="1" applyFill="1" applyBorder="1" applyAlignment="1">
      <alignment/>
    </xf>
    <xf numFmtId="0" fontId="23" fillId="2" borderId="3" xfId="0" applyFont="1" applyFill="1" applyBorder="1" applyAlignment="1">
      <alignment/>
    </xf>
    <xf numFmtId="0" fontId="19" fillId="2" borderId="9" xfId="0" applyFont="1" applyFill="1" applyBorder="1" applyAlignment="1">
      <alignment/>
    </xf>
    <xf numFmtId="0" fontId="20" fillId="2" borderId="5" xfId="0" applyFont="1" applyFill="1" applyBorder="1" applyAlignment="1">
      <alignment/>
    </xf>
    <xf numFmtId="0" fontId="19" fillId="2" borderId="1" xfId="0" applyFont="1" applyFill="1" applyBorder="1" applyAlignment="1">
      <alignment/>
    </xf>
    <xf numFmtId="0" fontId="17" fillId="2" borderId="2" xfId="0" applyFont="1" applyFill="1" applyBorder="1" applyAlignment="1">
      <alignment/>
    </xf>
    <xf numFmtId="0" fontId="19" fillId="2" borderId="2" xfId="0" applyFont="1" applyFill="1" applyBorder="1" applyAlignment="1">
      <alignment/>
    </xf>
    <xf numFmtId="0" fontId="12" fillId="2" borderId="8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7" fillId="2" borderId="4" xfId="0" applyFont="1" applyFill="1" applyBorder="1" applyAlignment="1">
      <alignment horizontal="center"/>
    </xf>
    <xf numFmtId="0" fontId="17" fillId="2" borderId="7" xfId="0" applyFont="1" applyFill="1" applyBorder="1" applyAlignment="1">
      <alignment/>
    </xf>
    <xf numFmtId="0" fontId="17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7" fillId="2" borderId="4" xfId="0" applyFont="1" applyFill="1" applyBorder="1" applyAlignment="1">
      <alignment/>
    </xf>
    <xf numFmtId="0" fontId="17" fillId="2" borderId="8" xfId="0" applyFont="1" applyFill="1" applyBorder="1" applyAlignment="1">
      <alignment/>
    </xf>
    <xf numFmtId="0" fontId="17" fillId="2" borderId="3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2" fillId="2" borderId="10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186" fontId="29" fillId="2" borderId="2" xfId="0" applyNumberFormat="1" applyFont="1" applyFill="1" applyBorder="1" applyAlignment="1">
      <alignment horizontal="center" wrapText="1"/>
    </xf>
    <xf numFmtId="186" fontId="29" fillId="2" borderId="3" xfId="0" applyNumberFormat="1" applyFont="1" applyFill="1" applyBorder="1" applyAlignment="1">
      <alignment horizontal="center" wrapText="1"/>
    </xf>
    <xf numFmtId="0" fontId="3" fillId="2" borderId="9" xfId="0" applyFont="1" applyFill="1" applyBorder="1" applyAlignment="1">
      <alignment/>
    </xf>
    <xf numFmtId="0" fontId="1" fillId="2" borderId="33" xfId="0" applyFont="1" applyFill="1" applyBorder="1" applyAlignment="1">
      <alignment horizontal="center"/>
    </xf>
    <xf numFmtId="0" fontId="12" fillId="2" borderId="9" xfId="0" applyFont="1" applyFill="1" applyBorder="1" applyAlignment="1">
      <alignment/>
    </xf>
    <xf numFmtId="0" fontId="17" fillId="2" borderId="10" xfId="0" applyFont="1" applyFill="1" applyBorder="1" applyAlignment="1">
      <alignment/>
    </xf>
    <xf numFmtId="186" fontId="1" fillId="0" borderId="15" xfId="0" applyNumberFormat="1" applyFont="1" applyFill="1" applyBorder="1" applyAlignment="1">
      <alignment horizontal="center"/>
    </xf>
    <xf numFmtId="186" fontId="1" fillId="0" borderId="35" xfId="0" applyNumberFormat="1" applyFont="1" applyFill="1" applyBorder="1" applyAlignment="1">
      <alignment horizontal="center"/>
    </xf>
    <xf numFmtId="17" fontId="17" fillId="2" borderId="9" xfId="0" applyNumberFormat="1" applyFont="1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7" fillId="2" borderId="5" xfId="0" applyFont="1" applyFill="1" applyBorder="1" applyAlignment="1">
      <alignment wrapText="1"/>
    </xf>
    <xf numFmtId="186" fontId="1" fillId="0" borderId="29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 wrapText="1"/>
    </xf>
    <xf numFmtId="4" fontId="12" fillId="0" borderId="19" xfId="0" applyNumberFormat="1" applyFont="1" applyFill="1" applyBorder="1" applyAlignment="1">
      <alignment horizontal="left"/>
    </xf>
    <xf numFmtId="4" fontId="12" fillId="0" borderId="27" xfId="0" applyNumberFormat="1" applyFont="1" applyFill="1" applyBorder="1" applyAlignment="1">
      <alignment horizontal="left"/>
    </xf>
    <xf numFmtId="4" fontId="12" fillId="0" borderId="14" xfId="0" applyNumberFormat="1" applyFont="1" applyFill="1" applyBorder="1" applyAlignment="1">
      <alignment horizontal="left"/>
    </xf>
    <xf numFmtId="4" fontId="12" fillId="0" borderId="17" xfId="0" applyNumberFormat="1" applyFont="1" applyFill="1" applyBorder="1" applyAlignment="1">
      <alignment horizontal="left"/>
    </xf>
    <xf numFmtId="4" fontId="12" fillId="0" borderId="25" xfId="0" applyNumberFormat="1" applyFont="1" applyFill="1" applyBorder="1" applyAlignment="1">
      <alignment horizontal="left"/>
    </xf>
    <xf numFmtId="4" fontId="1" fillId="0" borderId="25" xfId="0" applyNumberFormat="1" applyFont="1" applyFill="1" applyBorder="1" applyAlignment="1">
      <alignment horizontal="center"/>
    </xf>
    <xf numFmtId="173" fontId="17" fillId="0" borderId="14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173" fontId="3" fillId="0" borderId="17" xfId="0" applyNumberFormat="1" applyFont="1" applyFill="1" applyBorder="1" applyAlignment="1">
      <alignment horizontal="center"/>
    </xf>
    <xf numFmtId="173" fontId="17" fillId="0" borderId="25" xfId="0" applyNumberFormat="1" applyFont="1" applyFill="1" applyBorder="1" applyAlignment="1">
      <alignment horizontal="center" wrapText="1"/>
    </xf>
    <xf numFmtId="173" fontId="1" fillId="0" borderId="25" xfId="0" applyNumberFormat="1" applyFont="1" applyFill="1" applyBorder="1" applyAlignment="1">
      <alignment horizontal="center"/>
    </xf>
    <xf numFmtId="4" fontId="5" fillId="3" borderId="0" xfId="0" applyNumberFormat="1" applyFont="1" applyFill="1" applyBorder="1" applyAlignment="1">
      <alignment wrapText="1"/>
    </xf>
    <xf numFmtId="4" fontId="5" fillId="3" borderId="0" xfId="0" applyNumberFormat="1" applyFont="1" applyFill="1" applyAlignment="1">
      <alignment wrapText="1"/>
    </xf>
    <xf numFmtId="173" fontId="1" fillId="3" borderId="27" xfId="0" applyNumberFormat="1" applyFont="1" applyFill="1" applyBorder="1" applyAlignment="1">
      <alignment horizontal="center" wrapText="1"/>
    </xf>
    <xf numFmtId="173" fontId="1" fillId="3" borderId="0" xfId="0" applyNumberFormat="1" applyFont="1" applyFill="1" applyBorder="1" applyAlignment="1">
      <alignment horizontal="center" wrapText="1"/>
    </xf>
    <xf numFmtId="4" fontId="1" fillId="0" borderId="22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/>
    </xf>
    <xf numFmtId="173" fontId="1" fillId="0" borderId="18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186" fontId="1" fillId="0" borderId="21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186" fontId="1" fillId="0" borderId="33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4" fontId="1" fillId="2" borderId="3" xfId="0" applyNumberFormat="1" applyFont="1" applyFill="1" applyBorder="1" applyAlignment="1">
      <alignment horizontal="center"/>
    </xf>
    <xf numFmtId="186" fontId="1" fillId="2" borderId="6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173" fontId="1" fillId="2" borderId="3" xfId="0" applyNumberFormat="1" applyFont="1" applyFill="1" applyBorder="1" applyAlignment="1">
      <alignment horizontal="center" wrapText="1"/>
    </xf>
    <xf numFmtId="4" fontId="3" fillId="2" borderId="9" xfId="0" applyNumberFormat="1" applyFont="1" applyFill="1" applyBorder="1" applyAlignment="1">
      <alignment horizontal="left"/>
    </xf>
    <xf numFmtId="4" fontId="3" fillId="2" borderId="10" xfId="0" applyNumberFormat="1" applyFont="1" applyFill="1" applyBorder="1" applyAlignment="1">
      <alignment horizontal="left"/>
    </xf>
    <xf numFmtId="4" fontId="1" fillId="2" borderId="10" xfId="0" applyNumberFormat="1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73" fontId="1" fillId="2" borderId="9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 horizontal="center"/>
    </xf>
    <xf numFmtId="173" fontId="1" fillId="2" borderId="3" xfId="0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wrapText="1"/>
    </xf>
    <xf numFmtId="186" fontId="1" fillId="0" borderId="1" xfId="0" applyNumberFormat="1" applyFont="1" applyFill="1" applyBorder="1" applyAlignment="1">
      <alignment horizontal="center"/>
    </xf>
    <xf numFmtId="173" fontId="1" fillId="3" borderId="11" xfId="0" applyNumberFormat="1" applyFont="1" applyFill="1" applyBorder="1" applyAlignment="1">
      <alignment horizontal="center" wrapText="1"/>
    </xf>
    <xf numFmtId="4" fontId="1" fillId="3" borderId="3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/>
    </xf>
    <xf numFmtId="0" fontId="19" fillId="0" borderId="5" xfId="0" applyFont="1" applyFill="1" applyBorder="1" applyAlignment="1">
      <alignment/>
    </xf>
    <xf numFmtId="0" fontId="12" fillId="0" borderId="5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186" fontId="3" fillId="3" borderId="19" xfId="0" applyNumberFormat="1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4" fontId="12" fillId="0" borderId="7" xfId="0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center" wrapText="1"/>
    </xf>
    <xf numFmtId="43" fontId="1" fillId="0" borderId="14" xfId="20" applyFont="1" applyFill="1" applyBorder="1" applyAlignment="1">
      <alignment horizontal="left" wrapText="1"/>
    </xf>
    <xf numFmtId="43" fontId="1" fillId="0" borderId="27" xfId="20" applyFont="1" applyFill="1" applyBorder="1" applyAlignment="1">
      <alignment horizontal="left" wrapText="1"/>
    </xf>
    <xf numFmtId="43" fontId="3" fillId="0" borderId="13" xfId="20" applyFont="1" applyFill="1" applyBorder="1" applyAlignment="1">
      <alignment horizontal="left" wrapText="1"/>
    </xf>
    <xf numFmtId="43" fontId="1" fillId="0" borderId="7" xfId="20" applyFont="1" applyFill="1" applyBorder="1" applyAlignment="1">
      <alignment horizontal="left" wrapText="1"/>
    </xf>
    <xf numFmtId="186" fontId="1" fillId="0" borderId="7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left"/>
    </xf>
    <xf numFmtId="0" fontId="17" fillId="0" borderId="7" xfId="0" applyFont="1" applyFill="1" applyBorder="1" applyAlignment="1">
      <alignment wrapText="1"/>
    </xf>
    <xf numFmtId="0" fontId="1" fillId="0" borderId="33" xfId="0" applyFont="1" applyFill="1" applyBorder="1" applyAlignment="1">
      <alignment horizontal="center"/>
    </xf>
    <xf numFmtId="192" fontId="1" fillId="0" borderId="5" xfId="0" applyNumberFormat="1" applyFont="1" applyFill="1" applyBorder="1" applyAlignment="1">
      <alignment horizontal="center"/>
    </xf>
    <xf numFmtId="192" fontId="1" fillId="0" borderId="25" xfId="0" applyNumberFormat="1" applyFont="1" applyFill="1" applyBorder="1" applyAlignment="1">
      <alignment horizontal="center"/>
    </xf>
    <xf numFmtId="186" fontId="1" fillId="3" borderId="11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4" fontId="43" fillId="0" borderId="19" xfId="0" applyNumberFormat="1" applyFont="1" applyFill="1" applyBorder="1" applyAlignment="1">
      <alignment horizontal="center" wrapText="1"/>
    </xf>
    <xf numFmtId="4" fontId="1" fillId="0" borderId="17" xfId="0" applyNumberFormat="1" applyFont="1" applyFill="1" applyBorder="1" applyAlignment="1">
      <alignment horizontal="center"/>
    </xf>
    <xf numFmtId="173" fontId="17" fillId="0" borderId="17" xfId="0" applyNumberFormat="1" applyFont="1" applyFill="1" applyBorder="1" applyAlignment="1">
      <alignment horizontal="center" wrapText="1"/>
    </xf>
    <xf numFmtId="173" fontId="1" fillId="0" borderId="17" xfId="0" applyNumberFormat="1" applyFont="1" applyFill="1" applyBorder="1" applyAlignment="1">
      <alignment horizontal="center"/>
    </xf>
    <xf numFmtId="4" fontId="16" fillId="2" borderId="6" xfId="0" applyNumberFormat="1" applyFont="1" applyFill="1" applyBorder="1" applyAlignment="1">
      <alignment horizontal="right" wrapText="1"/>
    </xf>
    <xf numFmtId="4" fontId="0" fillId="0" borderId="6" xfId="0" applyNumberFormat="1" applyFont="1" applyFill="1" applyBorder="1" applyAlignment="1">
      <alignment/>
    </xf>
    <xf numFmtId="173" fontId="1" fillId="0" borderId="30" xfId="0" applyNumberFormat="1" applyFont="1" applyFill="1" applyBorder="1" applyAlignment="1">
      <alignment horizontal="center"/>
    </xf>
    <xf numFmtId="43" fontId="1" fillId="0" borderId="30" xfId="20" applyFont="1" applyFill="1" applyBorder="1" applyAlignment="1">
      <alignment horizontal="center"/>
    </xf>
    <xf numFmtId="199" fontId="1" fillId="0" borderId="30" xfId="20" applyNumberFormat="1" applyFont="1" applyFill="1" applyBorder="1" applyAlignment="1">
      <alignment horizontal="center"/>
    </xf>
    <xf numFmtId="173" fontId="1" fillId="0" borderId="28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/>
    </xf>
    <xf numFmtId="0" fontId="17" fillId="2" borderId="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 wrapText="1"/>
    </xf>
    <xf numFmtId="4" fontId="1" fillId="0" borderId="31" xfId="0" applyNumberFormat="1" applyFont="1" applyFill="1" applyBorder="1" applyAlignment="1">
      <alignment horizontal="center" wrapText="1"/>
    </xf>
    <xf numFmtId="0" fontId="17" fillId="0" borderId="6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3" fontId="1" fillId="0" borderId="12" xfId="20" applyFont="1" applyFill="1" applyBorder="1" applyAlignment="1">
      <alignment/>
    </xf>
    <xf numFmtId="43" fontId="1" fillId="0" borderId="31" xfId="20" applyFont="1" applyFill="1" applyBorder="1" applyAlignment="1">
      <alignment/>
    </xf>
    <xf numFmtId="4" fontId="16" fillId="2" borderId="3" xfId="0" applyNumberFormat="1" applyFont="1" applyFill="1" applyBorder="1" applyAlignment="1">
      <alignment horizontal="center" wrapText="1"/>
    </xf>
    <xf numFmtId="43" fontId="1" fillId="0" borderId="13" xfId="20" applyFont="1" applyFill="1" applyBorder="1" applyAlignment="1">
      <alignment wrapText="1"/>
    </xf>
    <xf numFmtId="43" fontId="1" fillId="0" borderId="14" xfId="20" applyFont="1" applyFill="1" applyBorder="1" applyAlignment="1">
      <alignment horizontal="center"/>
    </xf>
    <xf numFmtId="173" fontId="1" fillId="0" borderId="26" xfId="0" applyNumberFormat="1" applyFont="1" applyFill="1" applyBorder="1" applyAlignment="1">
      <alignment horizontal="center"/>
    </xf>
    <xf numFmtId="173" fontId="1" fillId="0" borderId="20" xfId="0" applyNumberFormat="1" applyFont="1" applyFill="1" applyBorder="1" applyAlignment="1">
      <alignment horizontal="center" wrapText="1"/>
    </xf>
    <xf numFmtId="173" fontId="1" fillId="0" borderId="34" xfId="0" applyNumberFormat="1" applyFont="1" applyFill="1" applyBorder="1" applyAlignment="1">
      <alignment horizontal="center" wrapText="1"/>
    </xf>
    <xf numFmtId="173" fontId="1" fillId="0" borderId="22" xfId="0" applyNumberFormat="1" applyFont="1" applyFill="1" applyBorder="1" applyAlignment="1">
      <alignment horizontal="center" wrapText="1"/>
    </xf>
    <xf numFmtId="173" fontId="1" fillId="0" borderId="23" xfId="0" applyNumberFormat="1" applyFont="1" applyFill="1" applyBorder="1" applyAlignment="1">
      <alignment horizontal="center" wrapText="1"/>
    </xf>
    <xf numFmtId="173" fontId="1" fillId="0" borderId="23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 wrapText="1"/>
    </xf>
    <xf numFmtId="186" fontId="1" fillId="3" borderId="27" xfId="0" applyNumberFormat="1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 wrapText="1"/>
    </xf>
    <xf numFmtId="186" fontId="1" fillId="3" borderId="17" xfId="0" applyNumberFormat="1" applyFont="1" applyFill="1" applyBorder="1" applyAlignment="1">
      <alignment horizontal="center"/>
    </xf>
    <xf numFmtId="186" fontId="1" fillId="3" borderId="15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86" fontId="1" fillId="3" borderId="18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4" fontId="12" fillId="3" borderId="18" xfId="0" applyNumberFormat="1" applyFont="1" applyFill="1" applyBorder="1" applyAlignment="1">
      <alignment horizontal="left"/>
    </xf>
    <xf numFmtId="4" fontId="12" fillId="3" borderId="18" xfId="0" applyNumberFormat="1" applyFont="1" applyFill="1" applyBorder="1" applyAlignment="1">
      <alignment/>
    </xf>
    <xf numFmtId="4" fontId="12" fillId="3" borderId="11" xfId="0" applyNumberFormat="1" applyFont="1" applyFill="1" applyBorder="1" applyAlignment="1">
      <alignment/>
    </xf>
    <xf numFmtId="4" fontId="12" fillId="3" borderId="15" xfId="0" applyNumberFormat="1" applyFont="1" applyFill="1" applyBorder="1" applyAlignment="1">
      <alignment/>
    </xf>
    <xf numFmtId="0" fontId="12" fillId="3" borderId="29" xfId="0" applyFont="1" applyFill="1" applyBorder="1" applyAlignment="1">
      <alignment wrapText="1"/>
    </xf>
    <xf numFmtId="0" fontId="12" fillId="3" borderId="11" xfId="0" applyFont="1" applyFill="1" applyBorder="1" applyAlignment="1">
      <alignment wrapText="1"/>
    </xf>
    <xf numFmtId="0" fontId="33" fillId="2" borderId="8" xfId="0" applyFont="1" applyFill="1" applyBorder="1" applyAlignment="1">
      <alignment horizontal="center"/>
    </xf>
    <xf numFmtId="0" fontId="33" fillId="2" borderId="21" xfId="0" applyFont="1" applyFill="1" applyBorder="1" applyAlignment="1">
      <alignment horizontal="center"/>
    </xf>
    <xf numFmtId="0" fontId="33" fillId="2" borderId="4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left"/>
    </xf>
    <xf numFmtId="4" fontId="1" fillId="0" borderId="2" xfId="0" applyNumberFormat="1" applyFont="1" applyFill="1" applyBorder="1" applyAlignment="1">
      <alignment horizontal="left"/>
    </xf>
    <xf numFmtId="4" fontId="1" fillId="0" borderId="6" xfId="0" applyNumberFormat="1" applyFont="1" applyFill="1" applyBorder="1" applyAlignment="1">
      <alignment horizontal="left"/>
    </xf>
    <xf numFmtId="4" fontId="12" fillId="3" borderId="9" xfId="0" applyNumberFormat="1" applyFont="1" applyFill="1" applyBorder="1" applyAlignment="1">
      <alignment/>
    </xf>
    <xf numFmtId="4" fontId="3" fillId="3" borderId="5" xfId="0" applyNumberFormat="1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center" wrapText="1"/>
    </xf>
    <xf numFmtId="186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/>
    </xf>
    <xf numFmtId="4" fontId="12" fillId="3" borderId="1" xfId="0" applyNumberFormat="1" applyFont="1" applyFill="1" applyBorder="1" applyAlignment="1">
      <alignment/>
    </xf>
    <xf numFmtId="4" fontId="3" fillId="3" borderId="2" xfId="0" applyNumberFormat="1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center" wrapText="1"/>
    </xf>
    <xf numFmtId="186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4" fontId="12" fillId="3" borderId="27" xfId="0" applyNumberFormat="1" applyFont="1" applyFill="1" applyBorder="1" applyAlignment="1">
      <alignment/>
    </xf>
    <xf numFmtId="4" fontId="12" fillId="3" borderId="27" xfId="0" applyNumberFormat="1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 wrapText="1"/>
    </xf>
    <xf numFmtId="173" fontId="1" fillId="3" borderId="8" xfId="0" applyNumberFormat="1" applyFont="1" applyFill="1" applyBorder="1" applyAlignment="1">
      <alignment horizontal="left"/>
    </xf>
    <xf numFmtId="173" fontId="1" fillId="3" borderId="4" xfId="0" applyNumberFormat="1" applyFont="1" applyFill="1" applyBorder="1" applyAlignment="1">
      <alignment horizontal="center" wrapText="1"/>
    </xf>
    <xf numFmtId="173" fontId="1" fillId="3" borderId="30" xfId="0" applyNumberFormat="1" applyFont="1" applyFill="1" applyBorder="1" applyAlignment="1">
      <alignment horizontal="center"/>
    </xf>
    <xf numFmtId="173" fontId="17" fillId="3" borderId="0" xfId="0" applyNumberFormat="1" applyFont="1" applyFill="1" applyBorder="1" applyAlignment="1">
      <alignment horizontal="center" wrapText="1"/>
    </xf>
    <xf numFmtId="4" fontId="0" fillId="3" borderId="0" xfId="0" applyNumberFormat="1" applyFont="1" applyFill="1" applyBorder="1" applyAlignment="1">
      <alignment/>
    </xf>
    <xf numFmtId="4" fontId="0" fillId="3" borderId="12" xfId="0" applyNumberFormat="1" applyFont="1" applyFill="1" applyBorder="1" applyAlignment="1">
      <alignment/>
    </xf>
    <xf numFmtId="4" fontId="0" fillId="3" borderId="0" xfId="0" applyNumberFormat="1" applyFont="1" applyFill="1" applyAlignment="1">
      <alignment/>
    </xf>
    <xf numFmtId="0" fontId="3" fillId="3" borderId="27" xfId="0" applyFont="1" applyFill="1" applyBorder="1" applyAlignment="1">
      <alignment horizontal="center" wrapText="1"/>
    </xf>
    <xf numFmtId="173" fontId="1" fillId="3" borderId="27" xfId="0" applyNumberFormat="1" applyFont="1" applyFill="1" applyBorder="1" applyAlignment="1">
      <alignment horizontal="center" wrapText="1"/>
    </xf>
    <xf numFmtId="173" fontId="1" fillId="3" borderId="27" xfId="0" applyNumberFormat="1" applyFont="1" applyFill="1" applyBorder="1" applyAlignment="1">
      <alignment horizontal="center"/>
    </xf>
    <xf numFmtId="4" fontId="12" fillId="3" borderId="29" xfId="0" applyNumberFormat="1" applyFont="1" applyFill="1" applyBorder="1" applyAlignment="1">
      <alignment/>
    </xf>
    <xf numFmtId="0" fontId="3" fillId="3" borderId="14" xfId="0" applyFont="1" applyFill="1" applyBorder="1" applyAlignment="1">
      <alignment horizontal="center" wrapText="1"/>
    </xf>
    <xf numFmtId="173" fontId="1" fillId="3" borderId="7" xfId="0" applyNumberFormat="1" applyFont="1" applyFill="1" applyBorder="1" applyAlignment="1">
      <alignment horizontal="center" wrapText="1"/>
    </xf>
    <xf numFmtId="173" fontId="1" fillId="3" borderId="29" xfId="0" applyNumberFormat="1" applyFont="1" applyFill="1" applyBorder="1" applyAlignment="1">
      <alignment horizontal="center" wrapText="1"/>
    </xf>
    <xf numFmtId="4" fontId="12" fillId="3" borderId="14" xfId="0" applyNumberFormat="1" applyFont="1" applyFill="1" applyBorder="1" applyAlignment="1">
      <alignment horizontal="center"/>
    </xf>
    <xf numFmtId="173" fontId="1" fillId="3" borderId="15" xfId="0" applyNumberFormat="1" applyFont="1" applyFill="1" applyBorder="1" applyAlignment="1">
      <alignment horizontal="center" wrapText="1"/>
    </xf>
    <xf numFmtId="173" fontId="1" fillId="3" borderId="14" xfId="0" applyNumberFormat="1" applyFont="1" applyFill="1" applyBorder="1" applyAlignment="1">
      <alignment horizontal="center" wrapText="1"/>
    </xf>
    <xf numFmtId="173" fontId="1" fillId="3" borderId="14" xfId="0" applyNumberFormat="1" applyFont="1" applyFill="1" applyBorder="1" applyAlignment="1">
      <alignment horizontal="center"/>
    </xf>
    <xf numFmtId="4" fontId="12" fillId="3" borderId="15" xfId="0" applyNumberFormat="1" applyFont="1" applyFill="1" applyBorder="1" applyAlignment="1">
      <alignment horizontal="left"/>
    </xf>
    <xf numFmtId="173" fontId="1" fillId="3" borderId="14" xfId="0" applyNumberFormat="1" applyFont="1" applyFill="1" applyBorder="1" applyAlignment="1">
      <alignment horizontal="center" wrapText="1"/>
    </xf>
    <xf numFmtId="173" fontId="1" fillId="3" borderId="14" xfId="0" applyNumberFormat="1" applyFont="1" applyFill="1" applyBorder="1" applyAlignment="1">
      <alignment horizontal="center"/>
    </xf>
    <xf numFmtId="0" fontId="12" fillId="3" borderId="15" xfId="0" applyFont="1" applyFill="1" applyBorder="1" applyAlignment="1">
      <alignment wrapText="1"/>
    </xf>
    <xf numFmtId="4" fontId="12" fillId="3" borderId="17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wrapText="1"/>
    </xf>
    <xf numFmtId="173" fontId="1" fillId="3" borderId="1" xfId="0" applyNumberFormat="1" applyFont="1" applyFill="1" applyBorder="1" applyAlignment="1">
      <alignment horizontal="left"/>
    </xf>
    <xf numFmtId="173" fontId="1" fillId="3" borderId="6" xfId="0" applyNumberFormat="1" applyFont="1" applyFill="1" applyBorder="1" applyAlignment="1">
      <alignment horizontal="center" wrapText="1"/>
    </xf>
    <xf numFmtId="173" fontId="1" fillId="3" borderId="24" xfId="0" applyNumberFormat="1" applyFont="1" applyFill="1" applyBorder="1" applyAlignment="1">
      <alignment horizontal="center"/>
    </xf>
    <xf numFmtId="173" fontId="1" fillId="3" borderId="11" xfId="0" applyNumberFormat="1" applyFont="1" applyFill="1" applyBorder="1" applyAlignment="1">
      <alignment horizontal="center"/>
    </xf>
    <xf numFmtId="173" fontId="1" fillId="3" borderId="13" xfId="0" applyNumberFormat="1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/>
    </xf>
    <xf numFmtId="173" fontId="1" fillId="3" borderId="3" xfId="0" applyNumberFormat="1" applyFont="1" applyFill="1" applyBorder="1" applyAlignment="1">
      <alignment horizontal="center" wrapText="1"/>
    </xf>
    <xf numFmtId="173" fontId="1" fillId="3" borderId="17" xfId="0" applyNumberFormat="1" applyFont="1" applyFill="1" applyBorder="1" applyAlignment="1">
      <alignment horizontal="center"/>
    </xf>
    <xf numFmtId="173" fontId="1" fillId="3" borderId="29" xfId="0" applyNumberFormat="1" applyFont="1" applyFill="1" applyBorder="1" applyAlignment="1">
      <alignment horizontal="center" wrapText="1"/>
    </xf>
    <xf numFmtId="4" fontId="12" fillId="3" borderId="11" xfId="0" applyNumberFormat="1" applyFont="1" applyFill="1" applyBorder="1" applyAlignment="1">
      <alignment horizontal="left"/>
    </xf>
    <xf numFmtId="0" fontId="3" fillId="3" borderId="13" xfId="0" applyFont="1" applyFill="1" applyBorder="1" applyAlignment="1">
      <alignment horizontal="center" wrapText="1"/>
    </xf>
    <xf numFmtId="173" fontId="1" fillId="3" borderId="11" xfId="0" applyNumberFormat="1" applyFont="1" applyFill="1" applyBorder="1" applyAlignment="1">
      <alignment horizontal="center" wrapText="1"/>
    </xf>
    <xf numFmtId="173" fontId="1" fillId="3" borderId="13" xfId="0" applyNumberFormat="1" applyFont="1" applyFill="1" applyBorder="1" applyAlignment="1">
      <alignment horizontal="center"/>
    </xf>
    <xf numFmtId="199" fontId="1" fillId="3" borderId="14" xfId="20" applyNumberFormat="1" applyFont="1" applyFill="1" applyBorder="1" applyAlignment="1">
      <alignment wrapText="1"/>
    </xf>
    <xf numFmtId="199" fontId="1" fillId="3" borderId="14" xfId="20" applyNumberFormat="1" applyFont="1" applyFill="1" applyBorder="1" applyAlignment="1">
      <alignment horizontal="center"/>
    </xf>
    <xf numFmtId="173" fontId="1" fillId="3" borderId="13" xfId="0" applyNumberFormat="1" applyFont="1" applyFill="1" applyBorder="1" applyAlignment="1">
      <alignment horizontal="center" wrapText="1"/>
    </xf>
    <xf numFmtId="173" fontId="1" fillId="3" borderId="18" xfId="0" applyNumberFormat="1" applyFont="1" applyFill="1" applyBorder="1" applyAlignment="1">
      <alignment horizontal="center" wrapText="1"/>
    </xf>
    <xf numFmtId="173" fontId="1" fillId="3" borderId="17" xfId="0" applyNumberFormat="1" applyFont="1" applyFill="1" applyBorder="1" applyAlignment="1">
      <alignment horizontal="center" wrapText="1"/>
    </xf>
    <xf numFmtId="173" fontId="1" fillId="3" borderId="17" xfId="0" applyNumberFormat="1" applyFont="1" applyFill="1" applyBorder="1" applyAlignment="1">
      <alignment horizontal="center"/>
    </xf>
    <xf numFmtId="186" fontId="1" fillId="3" borderId="13" xfId="0" applyNumberFormat="1" applyFont="1" applyFill="1" applyBorder="1" applyAlignment="1">
      <alignment horizontal="center"/>
    </xf>
    <xf numFmtId="186" fontId="1" fillId="3" borderId="14" xfId="0" applyNumberFormat="1" applyFont="1" applyFill="1" applyBorder="1" applyAlignment="1">
      <alignment horizontal="center"/>
    </xf>
    <xf numFmtId="4" fontId="12" fillId="3" borderId="1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4" fontId="12" fillId="3" borderId="29" xfId="0" applyNumberFormat="1" applyFont="1" applyFill="1" applyBorder="1" applyAlignment="1">
      <alignment horizontal="left"/>
    </xf>
    <xf numFmtId="173" fontId="1" fillId="3" borderId="9" xfId="0" applyNumberFormat="1" applyFont="1" applyFill="1" applyBorder="1" applyAlignment="1">
      <alignment horizontal="left"/>
    </xf>
    <xf numFmtId="173" fontId="1" fillId="3" borderId="5" xfId="0" applyNumberFormat="1" applyFont="1" applyFill="1" applyBorder="1" applyAlignment="1">
      <alignment horizontal="center" wrapText="1"/>
    </xf>
    <xf numFmtId="4" fontId="3" fillId="3" borderId="27" xfId="0" applyNumberFormat="1" applyFont="1" applyFill="1" applyBorder="1" applyAlignment="1">
      <alignment horizontal="center" wrapText="1"/>
    </xf>
    <xf numFmtId="186" fontId="1" fillId="3" borderId="29" xfId="0" applyNumberFormat="1" applyFont="1" applyFill="1" applyBorder="1" applyAlignment="1">
      <alignment horizontal="center"/>
    </xf>
    <xf numFmtId="4" fontId="3" fillId="3" borderId="13" xfId="0" applyNumberFormat="1" applyFont="1" applyFill="1" applyBorder="1" applyAlignment="1">
      <alignment horizontal="center" wrapText="1"/>
    </xf>
    <xf numFmtId="4" fontId="3" fillId="3" borderId="14" xfId="0" applyNumberFormat="1" applyFont="1" applyFill="1" applyBorder="1" applyAlignment="1">
      <alignment horizontal="center" wrapText="1"/>
    </xf>
    <xf numFmtId="0" fontId="12" fillId="3" borderId="14" xfId="0" applyFont="1" applyFill="1" applyBorder="1" applyAlignment="1">
      <alignment wrapText="1"/>
    </xf>
    <xf numFmtId="0" fontId="12" fillId="3" borderId="15" xfId="0" applyFont="1" applyFill="1" applyBorder="1" applyAlignment="1">
      <alignment/>
    </xf>
    <xf numFmtId="173" fontId="1" fillId="3" borderId="17" xfId="0" applyNumberFormat="1" applyFont="1" applyFill="1" applyBorder="1" applyAlignment="1">
      <alignment horizontal="center" wrapText="1"/>
    </xf>
    <xf numFmtId="0" fontId="12" fillId="3" borderId="27" xfId="0" applyFont="1" applyFill="1" applyBorder="1" applyAlignment="1">
      <alignment wrapText="1"/>
    </xf>
    <xf numFmtId="0" fontId="3" fillId="3" borderId="34" xfId="0" applyFont="1" applyFill="1" applyBorder="1" applyAlignment="1">
      <alignment horizontal="center" wrapText="1"/>
    </xf>
    <xf numFmtId="186" fontId="1" fillId="3" borderId="6" xfId="0" applyNumberFormat="1" applyFont="1" applyFill="1" applyBorder="1" applyAlignment="1">
      <alignment horizontal="center"/>
    </xf>
    <xf numFmtId="186" fontId="1" fillId="3" borderId="30" xfId="0" applyNumberFormat="1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 wrapText="1"/>
    </xf>
    <xf numFmtId="186" fontId="1" fillId="3" borderId="14" xfId="0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18" fillId="3" borderId="18" xfId="0" applyFont="1" applyFill="1" applyBorder="1" applyAlignment="1">
      <alignment/>
    </xf>
    <xf numFmtId="0" fontId="18" fillId="3" borderId="9" xfId="0" applyFont="1" applyFill="1" applyBorder="1" applyAlignment="1">
      <alignment/>
    </xf>
    <xf numFmtId="0" fontId="3" fillId="3" borderId="5" xfId="0" applyFont="1" applyFill="1" applyBorder="1" applyAlignment="1">
      <alignment horizontal="center"/>
    </xf>
    <xf numFmtId="186" fontId="1" fillId="3" borderId="9" xfId="0" applyNumberFormat="1" applyFont="1" applyFill="1" applyBorder="1" applyAlignment="1">
      <alignment horizontal="center"/>
    </xf>
    <xf numFmtId="0" fontId="18" fillId="3" borderId="1" xfId="0" applyFont="1" applyFill="1" applyBorder="1" applyAlignment="1">
      <alignment wrapText="1"/>
    </xf>
    <xf numFmtId="0" fontId="18" fillId="3" borderId="29" xfId="0" applyFont="1" applyFill="1" applyBorder="1" applyAlignment="1">
      <alignment wrapText="1"/>
    </xf>
    <xf numFmtId="0" fontId="18" fillId="3" borderId="18" xfId="0" applyFont="1" applyFill="1" applyBorder="1" applyAlignment="1">
      <alignment wrapText="1"/>
    </xf>
    <xf numFmtId="0" fontId="18" fillId="3" borderId="15" xfId="0" applyFont="1" applyFill="1" applyBorder="1" applyAlignment="1">
      <alignment/>
    </xf>
    <xf numFmtId="0" fontId="18" fillId="3" borderId="11" xfId="0" applyFont="1" applyFill="1" applyBorder="1" applyAlignment="1">
      <alignment/>
    </xf>
    <xf numFmtId="4" fontId="1" fillId="3" borderId="0" xfId="0" applyNumberFormat="1" applyFont="1" applyFill="1" applyBorder="1" applyAlignment="1">
      <alignment wrapText="1"/>
    </xf>
    <xf numFmtId="4" fontId="12" fillId="3" borderId="16" xfId="0" applyNumberFormat="1" applyFont="1" applyFill="1" applyBorder="1" applyAlignment="1">
      <alignment horizontal="left"/>
    </xf>
    <xf numFmtId="0" fontId="3" fillId="3" borderId="19" xfId="0" applyFont="1" applyFill="1" applyBorder="1" applyAlignment="1">
      <alignment horizontal="center" wrapText="1"/>
    </xf>
    <xf numFmtId="173" fontId="1" fillId="3" borderId="16" xfId="0" applyNumberFormat="1" applyFont="1" applyFill="1" applyBorder="1" applyAlignment="1">
      <alignment horizontal="center" wrapText="1"/>
    </xf>
    <xf numFmtId="173" fontId="1" fillId="3" borderId="19" xfId="0" applyNumberFormat="1" applyFont="1" applyFill="1" applyBorder="1" applyAlignment="1">
      <alignment horizontal="center" wrapText="1"/>
    </xf>
    <xf numFmtId="173" fontId="1" fillId="3" borderId="19" xfId="0" applyNumberFormat="1" applyFont="1" applyFill="1" applyBorder="1" applyAlignment="1">
      <alignment horizontal="center"/>
    </xf>
    <xf numFmtId="186" fontId="1" fillId="3" borderId="34" xfId="0" applyNumberFormat="1" applyFont="1" applyFill="1" applyBorder="1" applyAlignment="1">
      <alignment horizontal="center"/>
    </xf>
    <xf numFmtId="0" fontId="18" fillId="3" borderId="11" xfId="0" applyFont="1" applyFill="1" applyBorder="1" applyAlignment="1">
      <alignment wrapText="1"/>
    </xf>
    <xf numFmtId="186" fontId="1" fillId="3" borderId="0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86" fontId="32" fillId="3" borderId="3" xfId="0" applyNumberFormat="1" applyFont="1" applyFill="1" applyBorder="1" applyAlignment="1">
      <alignment horizontal="center"/>
    </xf>
    <xf numFmtId="186" fontId="1" fillId="3" borderId="3" xfId="0" applyNumberFormat="1" applyFont="1" applyFill="1" applyBorder="1" applyAlignment="1">
      <alignment horizontal="center"/>
    </xf>
    <xf numFmtId="4" fontId="12" fillId="3" borderId="9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 wrapText="1"/>
    </xf>
    <xf numFmtId="173" fontId="1" fillId="3" borderId="5" xfId="0" applyNumberFormat="1" applyFont="1" applyFill="1" applyBorder="1" applyAlignment="1">
      <alignment horizontal="center" wrapText="1"/>
    </xf>
    <xf numFmtId="173" fontId="1" fillId="3" borderId="5" xfId="0" applyNumberFormat="1" applyFont="1" applyFill="1" applyBorder="1" applyAlignment="1">
      <alignment horizontal="center"/>
    </xf>
    <xf numFmtId="173" fontId="1" fillId="3" borderId="0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wrapText="1"/>
    </xf>
    <xf numFmtId="173" fontId="1" fillId="3" borderId="13" xfId="0" applyNumberFormat="1" applyFont="1" applyFill="1" applyBorder="1" applyAlignment="1">
      <alignment horizontal="center"/>
    </xf>
    <xf numFmtId="4" fontId="12" fillId="3" borderId="35" xfId="0" applyNumberFormat="1" applyFont="1" applyFill="1" applyBorder="1" applyAlignment="1">
      <alignment horizontal="left"/>
    </xf>
    <xf numFmtId="0" fontId="3" fillId="3" borderId="2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wrapText="1"/>
    </xf>
    <xf numFmtId="4" fontId="3" fillId="3" borderId="7" xfId="0" applyNumberFormat="1" applyFont="1" applyFill="1" applyBorder="1" applyAlignment="1">
      <alignment horizontal="center" wrapText="1"/>
    </xf>
    <xf numFmtId="173" fontId="1" fillId="3" borderId="7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center" wrapText="1"/>
    </xf>
    <xf numFmtId="186" fontId="1" fillId="3" borderId="0" xfId="0" applyNumberFormat="1" applyFont="1" applyFill="1" applyBorder="1" applyAlignment="1">
      <alignment horizontal="center" wrapText="1"/>
    </xf>
    <xf numFmtId="4" fontId="12" fillId="3" borderId="0" xfId="0" applyNumberFormat="1" applyFont="1" applyFill="1" applyBorder="1" applyAlignment="1">
      <alignment horizontal="center"/>
    </xf>
    <xf numFmtId="4" fontId="1" fillId="3" borderId="0" xfId="0" applyNumberFormat="1" applyFont="1" applyFill="1" applyBorder="1" applyAlignment="1">
      <alignment horizontal="center"/>
    </xf>
    <xf numFmtId="173" fontId="1" fillId="3" borderId="0" xfId="0" applyNumberFormat="1" applyFont="1" applyFill="1" applyBorder="1" applyAlignment="1">
      <alignment horizontal="center" wrapText="1"/>
    </xf>
    <xf numFmtId="4" fontId="18" fillId="3" borderId="0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6438900" y="191452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6438900" y="191452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3" name="Line 3"/>
        <xdr:cNvSpPr>
          <a:spLocks/>
        </xdr:cNvSpPr>
      </xdr:nvSpPr>
      <xdr:spPr>
        <a:xfrm>
          <a:off x="6438900" y="1268730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79</xdr:row>
      <xdr:rowOff>0</xdr:rowOff>
    </xdr:to>
    <xdr:sp>
      <xdr:nvSpPr>
        <xdr:cNvPr id="4" name="Line 4"/>
        <xdr:cNvSpPr>
          <a:spLocks/>
        </xdr:cNvSpPr>
      </xdr:nvSpPr>
      <xdr:spPr>
        <a:xfrm>
          <a:off x="6438900" y="1175385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5" name="Line 5"/>
        <xdr:cNvSpPr>
          <a:spLocks/>
        </xdr:cNvSpPr>
      </xdr:nvSpPr>
      <xdr:spPr>
        <a:xfrm>
          <a:off x="7572375" y="1175385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2409825</xdr:colOff>
      <xdr:row>0</xdr:row>
      <xdr:rowOff>19050</xdr:rowOff>
    </xdr:from>
    <xdr:to>
      <xdr:col>6</xdr:col>
      <xdr:colOff>609600</xdr:colOff>
      <xdr:row>2</xdr:row>
      <xdr:rowOff>9525</xdr:rowOff>
    </xdr:to>
    <xdr:sp>
      <xdr:nvSpPr>
        <xdr:cNvPr id="6" name="AutoShape 6"/>
        <xdr:cNvSpPr>
          <a:spLocks/>
        </xdr:cNvSpPr>
      </xdr:nvSpPr>
      <xdr:spPr>
        <a:xfrm>
          <a:off x="2409825" y="19050"/>
          <a:ext cx="7629525" cy="561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400" i="1" b="1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Verdana"/>
              <a:cs typeface="Verdana"/>
            </a:rPr>
            <a:t>ООО "Металлострой"</a:t>
          </a:r>
        </a:p>
      </xdr:txBody>
    </xdr:sp>
    <xdr:clientData/>
  </xdr:twoCellAnchor>
  <xdr:twoCellAnchor>
    <xdr:from>
      <xdr:col>0</xdr:col>
      <xdr:colOff>3057525</xdr:colOff>
      <xdr:row>3</xdr:row>
      <xdr:rowOff>114300</xdr:rowOff>
    </xdr:from>
    <xdr:to>
      <xdr:col>4</xdr:col>
      <xdr:colOff>533400</xdr:colOff>
      <xdr:row>4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3057525" y="933450"/>
          <a:ext cx="5048250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000" i="1" b="1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Century Gothic"/>
              <a:cs typeface="Century Gothic"/>
            </a:rPr>
            <a:t>WWW.GAZ12.RU</a:t>
          </a:r>
        </a:p>
      </xdr:txBody>
    </xdr:sp>
    <xdr:clientData/>
  </xdr:twoCellAnchor>
  <xdr:twoCellAnchor>
    <xdr:from>
      <xdr:col>0</xdr:col>
      <xdr:colOff>2524125</xdr:colOff>
      <xdr:row>1</xdr:row>
      <xdr:rowOff>238125</xdr:rowOff>
    </xdr:from>
    <xdr:to>
      <xdr:col>5</xdr:col>
      <xdr:colOff>171450</xdr:colOff>
      <xdr:row>3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2524125" y="533400"/>
          <a:ext cx="6153150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000" i="1" b="1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Century Gothic"/>
              <a:cs typeface="Century Gothic"/>
            </a:rPr>
            <a:t>(495) 921-47-98</a:t>
          </a:r>
        </a:p>
      </xdr:txBody>
    </xdr:sp>
    <xdr:clientData/>
  </xdr:twoCellAnchor>
  <xdr:twoCellAnchor>
    <xdr:from>
      <xdr:col>0</xdr:col>
      <xdr:colOff>228600</xdr:colOff>
      <xdr:row>0</xdr:row>
      <xdr:rowOff>76200</xdr:rowOff>
    </xdr:from>
    <xdr:to>
      <xdr:col>0</xdr:col>
      <xdr:colOff>1943100</xdr:colOff>
      <xdr:row>4</xdr:row>
      <xdr:rowOff>200025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714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8553450" y="72390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3</xdr:col>
      <xdr:colOff>9525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7496175" y="72390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4</xdr:col>
      <xdr:colOff>0</xdr:colOff>
      <xdr:row>112</xdr:row>
      <xdr:rowOff>0</xdr:rowOff>
    </xdr:to>
    <xdr:sp>
      <xdr:nvSpPr>
        <xdr:cNvPr id="3" name="Line 3"/>
        <xdr:cNvSpPr>
          <a:spLocks/>
        </xdr:cNvSpPr>
      </xdr:nvSpPr>
      <xdr:spPr>
        <a:xfrm>
          <a:off x="8553450" y="1712595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1101090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oy.gaz12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az12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90"/>
  <sheetViews>
    <sheetView showGridLines="0" showZeros="0" workbookViewId="0" topLeftCell="A36">
      <selection activeCell="A36" sqref="A1:IV16384"/>
    </sheetView>
  </sheetViews>
  <sheetFormatPr defaultColWidth="9.00390625" defaultRowHeight="12.75"/>
  <cols>
    <col min="1" max="1" width="45.75390625" style="161" customWidth="1"/>
    <col min="2" max="2" width="24.75390625" style="592" customWidth="1"/>
    <col min="3" max="3" width="14.00390625" style="593" customWidth="1"/>
    <col min="4" max="4" width="14.875" style="593" customWidth="1"/>
    <col min="5" max="5" width="12.25390625" style="161" customWidth="1"/>
    <col min="6" max="7" width="12.125" style="161" customWidth="1"/>
    <col min="8" max="8" width="9.625" style="161" customWidth="1"/>
    <col min="9" max="9" width="8.875" style="161" customWidth="1"/>
    <col min="10" max="16384" width="9.125" style="161" customWidth="1"/>
  </cols>
  <sheetData>
    <row r="1" spans="1:12" s="431" customFormat="1" ht="23.25" customHeight="1">
      <c r="A1" s="420"/>
      <c r="B1" s="421"/>
      <c r="C1" s="422"/>
      <c r="D1" s="423"/>
      <c r="E1" s="424"/>
      <c r="F1" s="420"/>
      <c r="G1" s="425"/>
      <c r="H1" s="426"/>
      <c r="I1" s="427"/>
      <c r="J1" s="428"/>
      <c r="K1" s="429"/>
      <c r="L1" s="430"/>
    </row>
    <row r="2" spans="1:12" s="431" customFormat="1" ht="21.75" customHeight="1">
      <c r="A2" s="420"/>
      <c r="B2" s="421"/>
      <c r="C2" s="432"/>
      <c r="D2" s="433"/>
      <c r="E2" s="434"/>
      <c r="F2" s="432"/>
      <c r="G2" s="425"/>
      <c r="H2" s="426"/>
      <c r="I2" s="427"/>
      <c r="J2" s="435"/>
      <c r="K2" s="427"/>
      <c r="L2" s="430"/>
    </row>
    <row r="3" spans="1:12" s="431" customFormat="1" ht="19.5" customHeight="1">
      <c r="A3" s="420"/>
      <c r="B3" s="421"/>
      <c r="C3" s="432"/>
      <c r="D3" s="433"/>
      <c r="E3" s="434"/>
      <c r="F3" s="432"/>
      <c r="G3" s="425"/>
      <c r="H3" s="426"/>
      <c r="I3" s="436"/>
      <c r="J3" s="437"/>
      <c r="K3" s="436"/>
      <c r="L3" s="430"/>
    </row>
    <row r="4" spans="1:12" s="431" customFormat="1" ht="21" customHeight="1">
      <c r="A4" s="420"/>
      <c r="B4" s="421"/>
      <c r="C4" s="432"/>
      <c r="D4" s="433"/>
      <c r="E4" s="420"/>
      <c r="F4" s="421"/>
      <c r="G4" s="421"/>
      <c r="H4" s="421"/>
      <c r="I4" s="421"/>
      <c r="J4" s="421"/>
      <c r="K4" s="421"/>
      <c r="L4" s="438"/>
    </row>
    <row r="5" spans="1:12" s="431" customFormat="1" ht="15.75" customHeight="1">
      <c r="A5" s="420"/>
      <c r="B5" s="421"/>
      <c r="C5" s="432"/>
      <c r="D5" s="439"/>
      <c r="E5" s="420"/>
      <c r="F5" s="421"/>
      <c r="G5" s="421"/>
      <c r="H5" s="421"/>
      <c r="I5" s="421"/>
      <c r="J5" s="421"/>
      <c r="K5" s="421"/>
      <c r="L5" s="430"/>
    </row>
    <row r="6" spans="1:12" s="431" customFormat="1" ht="12" customHeight="1">
      <c r="A6" s="354" t="s">
        <v>695</v>
      </c>
      <c r="B6" s="355"/>
      <c r="C6" s="356"/>
      <c r="D6" s="357"/>
      <c r="E6" s="358"/>
      <c r="F6" s="358"/>
      <c r="G6" s="358"/>
      <c r="H6" s="358"/>
      <c r="I6" s="358"/>
      <c r="J6" s="358"/>
      <c r="K6" s="358"/>
      <c r="L6" s="440"/>
    </row>
    <row r="7" spans="1:12" s="431" customFormat="1" ht="12" customHeight="1">
      <c r="A7" s="354" t="s">
        <v>697</v>
      </c>
      <c r="B7" s="355"/>
      <c r="C7" s="356"/>
      <c r="D7" s="357"/>
      <c r="E7" s="358"/>
      <c r="F7" s="358"/>
      <c r="G7" s="358"/>
      <c r="H7" s="358"/>
      <c r="I7" s="358"/>
      <c r="J7" s="358"/>
      <c r="K7" s="358"/>
      <c r="L7" s="440"/>
    </row>
    <row r="8" spans="1:12" s="431" customFormat="1" ht="12.75" customHeight="1">
      <c r="A8" s="354" t="s">
        <v>696</v>
      </c>
      <c r="B8" s="355"/>
      <c r="C8" s="356"/>
      <c r="D8" s="357"/>
      <c r="E8" s="358"/>
      <c r="F8" s="358"/>
      <c r="G8" s="358"/>
      <c r="H8" s="358"/>
      <c r="I8" s="358"/>
      <c r="J8" s="358"/>
      <c r="K8" s="358"/>
      <c r="L8" s="430"/>
    </row>
    <row r="9" spans="1:12" s="431" customFormat="1" ht="12.75" customHeight="1" thickBot="1">
      <c r="A9" s="354" t="str">
        <f ca="1">TEXT(NOW(),"Д.ММ.ГГГГ")</f>
        <v>16.06.2010</v>
      </c>
      <c r="B9" s="355"/>
      <c r="C9" s="359"/>
      <c r="D9" s="357"/>
      <c r="E9" s="358"/>
      <c r="F9" s="440"/>
      <c r="G9" s="358"/>
      <c r="H9" s="358"/>
      <c r="I9" s="358"/>
      <c r="J9" s="358"/>
      <c r="K9" s="358"/>
      <c r="L9" s="430"/>
    </row>
    <row r="10" spans="1:10" s="145" customFormat="1" ht="15" customHeight="1" hidden="1" thickBot="1">
      <c r="A10" s="141" t="s">
        <v>1</v>
      </c>
      <c r="B10" s="441" t="s">
        <v>689</v>
      </c>
      <c r="C10" s="442"/>
      <c r="D10" s="442"/>
      <c r="E10" s="443"/>
      <c r="F10" s="443"/>
      <c r="G10" s="443"/>
      <c r="H10" s="443"/>
      <c r="I10" s="152"/>
      <c r="J10" s="152"/>
    </row>
    <row r="11" spans="1:10" s="145" customFormat="1" ht="12" customHeight="1" hidden="1" thickBot="1">
      <c r="A11" s="444" t="s">
        <v>556</v>
      </c>
      <c r="B11" s="445"/>
      <c r="C11" s="446"/>
      <c r="D11" s="445"/>
      <c r="E11" s="152"/>
      <c r="F11" s="152"/>
      <c r="G11" s="152"/>
      <c r="H11" s="152"/>
      <c r="I11" s="152"/>
      <c r="J11" s="152"/>
    </row>
    <row r="12" spans="1:10" s="145" customFormat="1" ht="12.75" customHeight="1" hidden="1" thickBot="1">
      <c r="A12" s="447" t="s">
        <v>2</v>
      </c>
      <c r="B12" s="448" t="s">
        <v>502</v>
      </c>
      <c r="C12" s="30" t="s">
        <v>125</v>
      </c>
      <c r="D12" s="449"/>
      <c r="E12" s="152"/>
      <c r="F12" s="152"/>
      <c r="G12" s="152"/>
      <c r="H12" s="152"/>
      <c r="I12" s="152"/>
      <c r="J12" s="152"/>
    </row>
    <row r="13" spans="1:10" s="145" customFormat="1" ht="14.25" customHeight="1" hidden="1" thickBot="1">
      <c r="A13" s="450" t="s">
        <v>3</v>
      </c>
      <c r="B13" s="451"/>
      <c r="C13" s="452"/>
      <c r="D13" s="451"/>
      <c r="E13" s="453"/>
      <c r="F13" s="453"/>
      <c r="G13" s="152"/>
      <c r="H13" s="152"/>
      <c r="I13" s="152"/>
      <c r="J13" s="152"/>
    </row>
    <row r="14" spans="1:10" s="145" customFormat="1" ht="13.5" customHeight="1" thickBot="1">
      <c r="A14" s="1"/>
      <c r="B14" s="2"/>
      <c r="C14" s="3"/>
      <c r="D14" s="3"/>
      <c r="E14" s="2"/>
      <c r="F14" s="823" t="s">
        <v>61</v>
      </c>
      <c r="G14" s="808" t="s">
        <v>62</v>
      </c>
      <c r="H14" s="454"/>
      <c r="I14" s="454"/>
      <c r="J14" s="152"/>
    </row>
    <row r="15" spans="1:10" ht="15" customHeight="1" thickBot="1">
      <c r="A15" s="4" t="s">
        <v>54</v>
      </c>
      <c r="B15" s="5" t="s">
        <v>4</v>
      </c>
      <c r="C15" s="6" t="s">
        <v>110</v>
      </c>
      <c r="D15" s="4" t="s">
        <v>5</v>
      </c>
      <c r="E15" s="361" t="s">
        <v>18</v>
      </c>
      <c r="F15" s="362" t="s">
        <v>18</v>
      </c>
      <c r="G15" s="361" t="s">
        <v>18</v>
      </c>
      <c r="H15" s="455"/>
      <c r="I15" s="455"/>
      <c r="J15" s="160"/>
    </row>
    <row r="16" spans="1:10" ht="12" customHeight="1" thickBot="1">
      <c r="A16" s="456" t="s">
        <v>22</v>
      </c>
      <c r="B16" s="457"/>
      <c r="C16" s="181"/>
      <c r="D16" s="181"/>
      <c r="E16" s="458"/>
      <c r="F16" s="459"/>
      <c r="G16" s="809"/>
      <c r="H16" s="160"/>
      <c r="I16" s="160"/>
      <c r="J16" s="160"/>
    </row>
    <row r="17" spans="1:10" ht="12.75" customHeight="1">
      <c r="A17" s="162" t="s">
        <v>127</v>
      </c>
      <c r="B17" s="89" t="s">
        <v>148</v>
      </c>
      <c r="C17" s="460" t="s">
        <v>92</v>
      </c>
      <c r="D17" s="461">
        <v>60</v>
      </c>
      <c r="E17" s="462">
        <f>D17*3</f>
        <v>180</v>
      </c>
      <c r="F17" s="163">
        <v>177</v>
      </c>
      <c r="G17" s="810">
        <v>174</v>
      </c>
      <c r="H17" s="352"/>
      <c r="I17" s="352"/>
      <c r="J17" s="160"/>
    </row>
    <row r="18" spans="1:10" ht="13.5" customHeight="1">
      <c r="A18" s="169" t="s">
        <v>127</v>
      </c>
      <c r="B18" s="39" t="s">
        <v>7</v>
      </c>
      <c r="C18" s="148" t="s">
        <v>92</v>
      </c>
      <c r="D18" s="465">
        <v>61.5</v>
      </c>
      <c r="E18" s="462">
        <f>D18*3</f>
        <v>184.5</v>
      </c>
      <c r="F18" s="166">
        <v>183</v>
      </c>
      <c r="G18" s="168">
        <v>181</v>
      </c>
      <c r="H18" s="352"/>
      <c r="I18" s="352"/>
      <c r="J18" s="160"/>
    </row>
    <row r="19" spans="1:10" ht="13.5" customHeight="1" hidden="1">
      <c r="A19" s="169" t="s">
        <v>127</v>
      </c>
      <c r="B19" s="39" t="s">
        <v>135</v>
      </c>
      <c r="C19" s="148" t="s">
        <v>92</v>
      </c>
      <c r="D19" s="465">
        <v>75.63</v>
      </c>
      <c r="E19" s="466">
        <v>272.28</v>
      </c>
      <c r="F19" s="289">
        <v>271.08</v>
      </c>
      <c r="G19" s="811">
        <v>268.2</v>
      </c>
      <c r="H19" s="352"/>
      <c r="I19" s="352"/>
      <c r="J19" s="160"/>
    </row>
    <row r="20" spans="1:10" ht="14.25" customHeight="1">
      <c r="A20" s="169" t="s">
        <v>500</v>
      </c>
      <c r="B20" s="39" t="s">
        <v>6</v>
      </c>
      <c r="C20" s="148" t="s">
        <v>92</v>
      </c>
      <c r="D20" s="465">
        <v>63.6667</v>
      </c>
      <c r="E20" s="462">
        <f>D20*3</f>
        <v>191.0001</v>
      </c>
      <c r="F20" s="467">
        <v>189</v>
      </c>
      <c r="G20" s="812">
        <v>186</v>
      </c>
      <c r="H20" s="352"/>
      <c r="I20" s="352"/>
      <c r="J20" s="160"/>
    </row>
    <row r="21" spans="1:10" ht="12.75" customHeight="1">
      <c r="A21" s="169" t="s">
        <v>500</v>
      </c>
      <c r="B21" s="39" t="s">
        <v>7</v>
      </c>
      <c r="C21" s="148" t="s">
        <v>92</v>
      </c>
      <c r="D21" s="465">
        <v>71</v>
      </c>
      <c r="E21" s="462">
        <f>D21*3</f>
        <v>213</v>
      </c>
      <c r="F21" s="467">
        <v>211</v>
      </c>
      <c r="G21" s="812">
        <v>208</v>
      </c>
      <c r="H21" s="352"/>
      <c r="I21" s="352"/>
      <c r="J21" s="160"/>
    </row>
    <row r="22" spans="1:10" ht="13.5" customHeight="1" hidden="1">
      <c r="A22" s="169" t="s">
        <v>500</v>
      </c>
      <c r="B22" s="39" t="s">
        <v>135</v>
      </c>
      <c r="C22" s="148" t="s">
        <v>92</v>
      </c>
      <c r="D22" s="465">
        <v>78.333</v>
      </c>
      <c r="E22" s="462">
        <v>282</v>
      </c>
      <c r="F22" s="467">
        <v>279</v>
      </c>
      <c r="G22" s="812">
        <v>275</v>
      </c>
      <c r="H22" s="352"/>
      <c r="I22" s="352"/>
      <c r="J22" s="160"/>
    </row>
    <row r="23" spans="1:10" ht="13.5" customHeight="1">
      <c r="A23" s="169" t="s">
        <v>604</v>
      </c>
      <c r="B23" s="463" t="s">
        <v>148</v>
      </c>
      <c r="C23" s="154" t="s">
        <v>92</v>
      </c>
      <c r="D23" s="465">
        <v>57</v>
      </c>
      <c r="E23" s="462">
        <f>D23*3</f>
        <v>171</v>
      </c>
      <c r="F23" s="468">
        <v>169</v>
      </c>
      <c r="G23" s="812">
        <v>166</v>
      </c>
      <c r="H23" s="352"/>
      <c r="I23" s="352"/>
      <c r="J23" s="160"/>
    </row>
    <row r="24" spans="1:10" ht="12.75" customHeight="1">
      <c r="A24" s="169" t="s">
        <v>604</v>
      </c>
      <c r="B24" s="39" t="s">
        <v>7</v>
      </c>
      <c r="C24" s="154" t="s">
        <v>92</v>
      </c>
      <c r="D24" s="465">
        <v>63.5</v>
      </c>
      <c r="E24" s="462">
        <f>D24*3</f>
        <v>190.5</v>
      </c>
      <c r="F24" s="468">
        <v>188.5</v>
      </c>
      <c r="G24" s="812">
        <v>186.5</v>
      </c>
      <c r="H24" s="352"/>
      <c r="I24" s="352"/>
      <c r="J24" s="160"/>
    </row>
    <row r="25" spans="1:10" ht="13.5" customHeight="1">
      <c r="A25" s="469" t="s">
        <v>150</v>
      </c>
      <c r="B25" s="463" t="s">
        <v>148</v>
      </c>
      <c r="C25" s="154" t="s">
        <v>92</v>
      </c>
      <c r="D25" s="465">
        <v>69.67</v>
      </c>
      <c r="E25" s="462">
        <f>D25*3</f>
        <v>209.01</v>
      </c>
      <c r="F25" s="163">
        <v>208</v>
      </c>
      <c r="G25" s="812">
        <v>205</v>
      </c>
      <c r="H25" s="352"/>
      <c r="I25" s="352"/>
      <c r="J25" s="160"/>
    </row>
    <row r="26" spans="1:10" ht="13.5" customHeight="1">
      <c r="A26" s="469" t="s">
        <v>150</v>
      </c>
      <c r="B26" s="39" t="s">
        <v>7</v>
      </c>
      <c r="C26" s="148" t="s">
        <v>92</v>
      </c>
      <c r="D26" s="465">
        <v>70.67</v>
      </c>
      <c r="E26" s="462">
        <f>D26*3</f>
        <v>212.01</v>
      </c>
      <c r="F26" s="163">
        <v>211</v>
      </c>
      <c r="G26" s="812">
        <v>208</v>
      </c>
      <c r="H26" s="352"/>
      <c r="I26" s="352"/>
      <c r="J26" s="160"/>
    </row>
    <row r="27" spans="1:10" ht="12.75" customHeight="1">
      <c r="A27" s="469" t="s">
        <v>70</v>
      </c>
      <c r="B27" s="39" t="s">
        <v>637</v>
      </c>
      <c r="C27" s="148" t="s">
        <v>92</v>
      </c>
      <c r="D27" s="465">
        <v>69.47</v>
      </c>
      <c r="E27" s="470">
        <f>D27*3</f>
        <v>208.41</v>
      </c>
      <c r="F27" s="166">
        <v>207.4</v>
      </c>
      <c r="G27" s="168">
        <v>205</v>
      </c>
      <c r="H27" s="160"/>
      <c r="I27" s="352"/>
      <c r="J27" s="160"/>
    </row>
    <row r="28" spans="1:10" ht="12.75" customHeight="1">
      <c r="A28" s="469" t="s">
        <v>847</v>
      </c>
      <c r="B28" s="39" t="s">
        <v>846</v>
      </c>
      <c r="C28" s="148" t="s">
        <v>92</v>
      </c>
      <c r="D28" s="41">
        <v>68.3</v>
      </c>
      <c r="E28" s="470">
        <v>163.9</v>
      </c>
      <c r="F28" s="166">
        <v>161</v>
      </c>
      <c r="G28" s="497">
        <v>156.8</v>
      </c>
      <c r="H28" s="160"/>
      <c r="I28" s="352"/>
      <c r="J28" s="160"/>
    </row>
    <row r="29" spans="1:10" ht="12.75" customHeight="1">
      <c r="A29" s="469" t="s">
        <v>70</v>
      </c>
      <c r="B29" s="39" t="s">
        <v>25</v>
      </c>
      <c r="C29" s="148" t="s">
        <v>92</v>
      </c>
      <c r="D29" s="465">
        <v>67.43</v>
      </c>
      <c r="E29" s="470">
        <f>D29*3</f>
        <v>202.29000000000002</v>
      </c>
      <c r="F29" s="166">
        <v>198.2</v>
      </c>
      <c r="G29" s="168">
        <v>194</v>
      </c>
      <c r="H29" s="160"/>
      <c r="I29" s="352"/>
      <c r="J29" s="160"/>
    </row>
    <row r="30" spans="1:10" ht="12.75" customHeight="1">
      <c r="A30" s="469" t="s">
        <v>70</v>
      </c>
      <c r="B30" s="39" t="s">
        <v>7</v>
      </c>
      <c r="C30" s="148" t="s">
        <v>92</v>
      </c>
      <c r="D30" s="465">
        <v>70.7</v>
      </c>
      <c r="E30" s="470">
        <f>D30*3</f>
        <v>212.10000000000002</v>
      </c>
      <c r="F30" s="166">
        <v>208.1</v>
      </c>
      <c r="G30" s="168">
        <v>204</v>
      </c>
      <c r="H30" s="160"/>
      <c r="I30" s="352"/>
      <c r="J30" s="160"/>
    </row>
    <row r="31" spans="1:10" ht="13.5" customHeight="1" thickBot="1">
      <c r="A31" s="471" t="s">
        <v>187</v>
      </c>
      <c r="B31" s="56" t="s">
        <v>7</v>
      </c>
      <c r="C31" s="150" t="s">
        <v>92</v>
      </c>
      <c r="D31" s="472">
        <v>86.533333</v>
      </c>
      <c r="E31" s="470">
        <f>D31*3</f>
        <v>259.599999</v>
      </c>
      <c r="F31" s="378">
        <v>254.8</v>
      </c>
      <c r="G31" s="813">
        <v>250</v>
      </c>
      <c r="H31" s="160"/>
      <c r="I31" s="352"/>
      <c r="J31" s="160"/>
    </row>
    <row r="32" spans="1:10" ht="12.75" customHeight="1" thickBot="1">
      <c r="A32" s="456" t="s">
        <v>24</v>
      </c>
      <c r="B32" s="102"/>
      <c r="C32" s="181"/>
      <c r="D32" s="181"/>
      <c r="E32" s="165"/>
      <c r="F32" s="459"/>
      <c r="G32" s="809"/>
      <c r="H32" s="473"/>
      <c r="I32" s="352"/>
      <c r="J32" s="160"/>
    </row>
    <row r="33" spans="1:10" ht="13.5" customHeight="1" hidden="1">
      <c r="A33" s="474" t="s">
        <v>8</v>
      </c>
      <c r="B33" s="91" t="s">
        <v>7</v>
      </c>
      <c r="C33" s="475">
        <v>58.33</v>
      </c>
      <c r="D33" s="475">
        <v>58.33</v>
      </c>
      <c r="E33" s="462">
        <f aca="true" t="shared" si="0" ref="E33:E45">D33*3</f>
        <v>174.99</v>
      </c>
      <c r="F33" s="163">
        <v>174</v>
      </c>
      <c r="G33" s="814"/>
      <c r="H33" s="160"/>
      <c r="I33" s="352"/>
      <c r="J33" s="160"/>
    </row>
    <row r="34" spans="1:10" ht="12.75" customHeight="1">
      <c r="A34" s="476" t="s">
        <v>127</v>
      </c>
      <c r="B34" s="56" t="s">
        <v>6</v>
      </c>
      <c r="C34" s="148" t="s">
        <v>92</v>
      </c>
      <c r="D34" s="472">
        <v>87.67</v>
      </c>
      <c r="E34" s="462">
        <f t="shared" si="0"/>
        <v>263.01</v>
      </c>
      <c r="F34" s="378">
        <v>260</v>
      </c>
      <c r="G34" s="813">
        <v>257</v>
      </c>
      <c r="H34" s="352"/>
      <c r="I34" s="352"/>
      <c r="J34" s="160"/>
    </row>
    <row r="35" spans="1:10" ht="13.5" customHeight="1">
      <c r="A35" s="169" t="s">
        <v>127</v>
      </c>
      <c r="B35" s="39" t="s">
        <v>7</v>
      </c>
      <c r="C35" s="148" t="s">
        <v>92</v>
      </c>
      <c r="D35" s="465">
        <v>88.67</v>
      </c>
      <c r="E35" s="462">
        <f t="shared" si="0"/>
        <v>266.01</v>
      </c>
      <c r="F35" s="166">
        <v>263</v>
      </c>
      <c r="G35" s="168">
        <v>260</v>
      </c>
      <c r="H35" s="352"/>
      <c r="I35" s="352"/>
      <c r="J35" s="160"/>
    </row>
    <row r="36" spans="1:10" ht="12.75" customHeight="1">
      <c r="A36" s="169" t="s">
        <v>500</v>
      </c>
      <c r="B36" s="39" t="s">
        <v>6</v>
      </c>
      <c r="C36" s="148" t="s">
        <v>92</v>
      </c>
      <c r="D36" s="472">
        <v>83.667</v>
      </c>
      <c r="E36" s="477">
        <f t="shared" si="0"/>
        <v>251.001</v>
      </c>
      <c r="F36" s="166">
        <v>249</v>
      </c>
      <c r="G36" s="813">
        <v>246</v>
      </c>
      <c r="H36" s="352"/>
      <c r="I36" s="352"/>
      <c r="J36" s="160"/>
    </row>
    <row r="37" spans="1:10" ht="12.75" customHeight="1">
      <c r="A37" s="169" t="s">
        <v>500</v>
      </c>
      <c r="B37" s="39" t="s">
        <v>7</v>
      </c>
      <c r="C37" s="148" t="s">
        <v>92</v>
      </c>
      <c r="D37" s="472">
        <v>86.33</v>
      </c>
      <c r="E37" s="477">
        <f t="shared" si="0"/>
        <v>258.99</v>
      </c>
      <c r="F37" s="166">
        <v>257</v>
      </c>
      <c r="G37" s="813">
        <v>254</v>
      </c>
      <c r="H37" s="352"/>
      <c r="I37" s="352"/>
      <c r="J37" s="160"/>
    </row>
    <row r="38" spans="1:10" ht="12.75" customHeight="1">
      <c r="A38" s="469" t="s">
        <v>150</v>
      </c>
      <c r="B38" s="39" t="s">
        <v>7</v>
      </c>
      <c r="C38" s="148" t="s">
        <v>92</v>
      </c>
      <c r="D38" s="472">
        <v>93</v>
      </c>
      <c r="E38" s="477">
        <f t="shared" si="0"/>
        <v>279</v>
      </c>
      <c r="F38" s="166">
        <v>278</v>
      </c>
      <c r="G38" s="813">
        <v>275</v>
      </c>
      <c r="H38" s="352"/>
      <c r="I38" s="352"/>
      <c r="J38" s="160"/>
    </row>
    <row r="39" spans="1:10" ht="12.75" customHeight="1">
      <c r="A39" s="469" t="s">
        <v>70</v>
      </c>
      <c r="B39" s="39" t="s">
        <v>25</v>
      </c>
      <c r="C39" s="148" t="s">
        <v>92</v>
      </c>
      <c r="D39" s="472">
        <v>99.87</v>
      </c>
      <c r="E39" s="470">
        <f t="shared" si="0"/>
        <v>299.61</v>
      </c>
      <c r="F39" s="166">
        <v>294.2</v>
      </c>
      <c r="G39" s="813">
        <v>288.7</v>
      </c>
      <c r="H39" s="160"/>
      <c r="I39" s="352"/>
      <c r="J39" s="160"/>
    </row>
    <row r="40" spans="1:10" ht="12.75" customHeight="1" thickBot="1">
      <c r="A40" s="471" t="s">
        <v>70</v>
      </c>
      <c r="B40" s="56" t="s">
        <v>7</v>
      </c>
      <c r="C40" s="150" t="s">
        <v>92</v>
      </c>
      <c r="D40" s="472">
        <v>100.97</v>
      </c>
      <c r="E40" s="470">
        <f t="shared" si="0"/>
        <v>302.90999999999997</v>
      </c>
      <c r="F40" s="378">
        <v>297.5</v>
      </c>
      <c r="G40" s="813">
        <v>292</v>
      </c>
      <c r="H40" s="160"/>
      <c r="I40" s="352"/>
      <c r="J40" s="160"/>
    </row>
    <row r="41" spans="1:10" ht="13.5" customHeight="1">
      <c r="A41" s="33" t="s">
        <v>701</v>
      </c>
      <c r="B41" s="478" t="s">
        <v>943</v>
      </c>
      <c r="C41" s="153" t="s">
        <v>92</v>
      </c>
      <c r="D41" s="479" t="s">
        <v>944</v>
      </c>
      <c r="E41" s="62" t="s">
        <v>945</v>
      </c>
      <c r="F41" s="158" t="s">
        <v>946</v>
      </c>
      <c r="G41" s="480" t="s">
        <v>947</v>
      </c>
      <c r="H41" s="160"/>
      <c r="I41" s="352"/>
      <c r="J41" s="160"/>
    </row>
    <row r="42" spans="1:10" s="487" customFormat="1" ht="12.75" customHeight="1">
      <c r="A42" s="481"/>
      <c r="B42" s="482" t="s">
        <v>793</v>
      </c>
      <c r="C42" s="483" t="s">
        <v>92</v>
      </c>
      <c r="D42" s="484">
        <v>93.33</v>
      </c>
      <c r="E42" s="136">
        <f>D42*1.2*2.5</f>
        <v>279.99</v>
      </c>
      <c r="F42" s="166">
        <v>275</v>
      </c>
      <c r="G42" s="168">
        <v>270</v>
      </c>
      <c r="H42" s="485"/>
      <c r="I42" s="486"/>
      <c r="J42" s="485"/>
    </row>
    <row r="43" spans="1:10" ht="13.5" customHeight="1" thickBot="1">
      <c r="A43" s="47"/>
      <c r="B43" s="488" t="s">
        <v>713</v>
      </c>
      <c r="C43" s="156" t="s">
        <v>92</v>
      </c>
      <c r="D43" s="489">
        <v>110</v>
      </c>
      <c r="E43" s="51">
        <f>D43*1.2*2.5</f>
        <v>330</v>
      </c>
      <c r="F43" s="180">
        <v>325</v>
      </c>
      <c r="G43" s="490">
        <v>320</v>
      </c>
      <c r="H43" s="160"/>
      <c r="I43" s="352"/>
      <c r="J43" s="160"/>
    </row>
    <row r="44" spans="1:10" ht="12.75" customHeight="1">
      <c r="A44" s="43" t="s">
        <v>26</v>
      </c>
      <c r="B44" s="89" t="s">
        <v>25</v>
      </c>
      <c r="C44" s="153" t="s">
        <v>92</v>
      </c>
      <c r="D44" s="491">
        <v>110</v>
      </c>
      <c r="E44" s="62">
        <f t="shared" si="0"/>
        <v>330</v>
      </c>
      <c r="F44" s="158">
        <v>325</v>
      </c>
      <c r="G44" s="480">
        <v>320</v>
      </c>
      <c r="H44" s="160"/>
      <c r="I44" s="352"/>
      <c r="J44" s="160"/>
    </row>
    <row r="45" spans="1:10" ht="13.5" customHeight="1" thickBot="1">
      <c r="A45" s="47"/>
      <c r="B45" s="85" t="s">
        <v>7</v>
      </c>
      <c r="C45" s="156" t="s">
        <v>92</v>
      </c>
      <c r="D45" s="492">
        <v>124</v>
      </c>
      <c r="E45" s="493">
        <f t="shared" si="0"/>
        <v>372</v>
      </c>
      <c r="F45" s="179">
        <v>369</v>
      </c>
      <c r="G45" s="494">
        <v>360</v>
      </c>
      <c r="H45" s="160"/>
      <c r="I45" s="352"/>
      <c r="J45" s="160"/>
    </row>
    <row r="46" spans="1:10" ht="15.75" customHeight="1" hidden="1" thickBot="1">
      <c r="A46" s="43" t="s">
        <v>472</v>
      </c>
      <c r="B46" s="495" t="s">
        <v>473</v>
      </c>
      <c r="C46" s="38" t="s">
        <v>92</v>
      </c>
      <c r="D46" s="475">
        <v>103</v>
      </c>
      <c r="E46" s="496">
        <f>D46*1.2*1.5</f>
        <v>185.39999999999998</v>
      </c>
      <c r="F46" s="173">
        <v>183</v>
      </c>
      <c r="G46" s="497">
        <v>180</v>
      </c>
      <c r="H46" s="160"/>
      <c r="I46" s="352"/>
      <c r="J46" s="160"/>
    </row>
    <row r="47" spans="1:10" ht="17.25" customHeight="1" thickBot="1">
      <c r="A47" s="43"/>
      <c r="B47" s="495"/>
      <c r="C47" s="38"/>
      <c r="D47" s="345" t="s">
        <v>5</v>
      </c>
      <c r="E47" s="346" t="s">
        <v>18</v>
      </c>
      <c r="F47" s="345" t="s">
        <v>641</v>
      </c>
      <c r="G47" s="346" t="s">
        <v>642</v>
      </c>
      <c r="H47" s="160"/>
      <c r="I47" s="352"/>
      <c r="J47" s="160"/>
    </row>
    <row r="48" spans="1:10" ht="12.75" customHeight="1">
      <c r="A48" s="43" t="s">
        <v>638</v>
      </c>
      <c r="B48" s="498" t="s">
        <v>992</v>
      </c>
      <c r="C48" s="153" t="s">
        <v>92</v>
      </c>
      <c r="D48" s="804" t="s">
        <v>987</v>
      </c>
      <c r="E48" s="62" t="s">
        <v>988</v>
      </c>
      <c r="F48" s="158" t="s">
        <v>989</v>
      </c>
      <c r="G48" s="480" t="s">
        <v>990</v>
      </c>
      <c r="H48" s="160"/>
      <c r="I48" s="352"/>
      <c r="J48" s="160"/>
    </row>
    <row r="49" spans="1:10" ht="12.75" customHeight="1" hidden="1">
      <c r="A49" s="43"/>
      <c r="B49" s="500" t="s">
        <v>639</v>
      </c>
      <c r="C49" s="148" t="s">
        <v>92</v>
      </c>
      <c r="D49" s="465">
        <v>214.815</v>
      </c>
      <c r="E49" s="42">
        <f>D49*1.25*2.7</f>
        <v>725.0006250000001</v>
      </c>
      <c r="F49" s="166">
        <v>717</v>
      </c>
      <c r="G49" s="168">
        <v>709</v>
      </c>
      <c r="H49" s="160"/>
      <c r="I49" s="352"/>
      <c r="J49" s="160"/>
    </row>
    <row r="50" spans="1:10" ht="13.5" customHeight="1" thickBot="1">
      <c r="A50" s="43"/>
      <c r="B50" s="501" t="s">
        <v>640</v>
      </c>
      <c r="C50" s="156" t="s">
        <v>92</v>
      </c>
      <c r="D50" s="492">
        <v>248.89</v>
      </c>
      <c r="E50" s="462">
        <f>D50*1.25*2.7</f>
        <v>840.00375</v>
      </c>
      <c r="F50" s="179">
        <v>831</v>
      </c>
      <c r="G50" s="494">
        <v>821</v>
      </c>
      <c r="H50" s="160"/>
      <c r="I50" s="352"/>
      <c r="J50" s="160"/>
    </row>
    <row r="51" spans="1:10" ht="13.5" customHeight="1" thickBot="1">
      <c r="A51" s="7" t="s">
        <v>50</v>
      </c>
      <c r="B51" s="8"/>
      <c r="C51" s="8"/>
      <c r="D51" s="9" t="s">
        <v>122</v>
      </c>
      <c r="E51" s="10"/>
      <c r="F51" s="11" t="s">
        <v>123</v>
      </c>
      <c r="G51" s="10"/>
      <c r="H51" s="286"/>
      <c r="I51" s="286"/>
      <c r="J51" s="160"/>
    </row>
    <row r="52" spans="1:10" ht="13.5" customHeight="1" thickBot="1">
      <c r="A52" s="12"/>
      <c r="B52" s="13" t="s">
        <v>4</v>
      </c>
      <c r="C52" s="14" t="s">
        <v>110</v>
      </c>
      <c r="D52" s="15" t="s">
        <v>119</v>
      </c>
      <c r="E52" s="15" t="s">
        <v>118</v>
      </c>
      <c r="F52" s="15" t="s">
        <v>119</v>
      </c>
      <c r="G52" s="815" t="s">
        <v>118</v>
      </c>
      <c r="H52" s="286"/>
      <c r="I52" s="286"/>
      <c r="J52" s="160"/>
    </row>
    <row r="53" spans="1:10" ht="13.5" customHeight="1" hidden="1">
      <c r="A53" s="506" t="s">
        <v>444</v>
      </c>
      <c r="B53" s="507" t="s">
        <v>438</v>
      </c>
      <c r="C53" s="157" t="s">
        <v>92</v>
      </c>
      <c r="D53" s="241">
        <v>430</v>
      </c>
      <c r="E53" s="508">
        <f aca="true" t="shared" si="1" ref="E53:E58">D53*0.667*0.5</f>
        <v>143.405</v>
      </c>
      <c r="F53" s="241">
        <v>420</v>
      </c>
      <c r="G53" s="246">
        <f aca="true" t="shared" si="2" ref="G53:G58">F53*0.667*0.5</f>
        <v>140.07000000000002</v>
      </c>
      <c r="H53" s="286"/>
      <c r="I53" s="286"/>
      <c r="J53" s="160"/>
    </row>
    <row r="54" spans="1:10" ht="13.5" customHeight="1">
      <c r="A54" s="474" t="s">
        <v>604</v>
      </c>
      <c r="B54" s="509" t="s">
        <v>438</v>
      </c>
      <c r="C54" s="144" t="s">
        <v>92</v>
      </c>
      <c r="D54" s="251">
        <v>374.82</v>
      </c>
      <c r="E54" s="510">
        <f t="shared" si="1"/>
        <v>125.00247</v>
      </c>
      <c r="F54" s="251">
        <v>359.82</v>
      </c>
      <c r="G54" s="816">
        <f t="shared" si="2"/>
        <v>119.99997</v>
      </c>
      <c r="H54" s="286"/>
      <c r="I54" s="286"/>
      <c r="J54" s="160"/>
    </row>
    <row r="55" spans="1:10" ht="12" customHeight="1">
      <c r="A55" s="474" t="s">
        <v>507</v>
      </c>
      <c r="B55" s="509" t="s">
        <v>438</v>
      </c>
      <c r="C55" s="144" t="s">
        <v>92</v>
      </c>
      <c r="D55" s="251">
        <v>444.8</v>
      </c>
      <c r="E55" s="510">
        <f t="shared" si="1"/>
        <v>148.3408</v>
      </c>
      <c r="F55" s="251">
        <v>434.78</v>
      </c>
      <c r="G55" s="816">
        <f t="shared" si="2"/>
        <v>144.99913</v>
      </c>
      <c r="H55" s="286"/>
      <c r="I55" s="286"/>
      <c r="J55" s="160"/>
    </row>
    <row r="56" spans="1:10" ht="12.75" customHeight="1">
      <c r="A56" s="474" t="s">
        <v>508</v>
      </c>
      <c r="B56" s="509" t="s">
        <v>438</v>
      </c>
      <c r="C56" s="144" t="s">
        <v>92</v>
      </c>
      <c r="D56" s="251">
        <v>504.77</v>
      </c>
      <c r="E56" s="510">
        <f t="shared" si="1"/>
        <v>168.340795</v>
      </c>
      <c r="F56" s="251">
        <v>494.75</v>
      </c>
      <c r="G56" s="816">
        <f t="shared" si="2"/>
        <v>164.99912500000002</v>
      </c>
      <c r="H56" s="286"/>
      <c r="I56" s="286"/>
      <c r="J56" s="160"/>
    </row>
    <row r="57" spans="1:10" ht="12" customHeight="1">
      <c r="A57" s="474" t="s">
        <v>512</v>
      </c>
      <c r="B57" s="509" t="s">
        <v>438</v>
      </c>
      <c r="C57" s="144" t="s">
        <v>92</v>
      </c>
      <c r="D57" s="510">
        <v>421.02</v>
      </c>
      <c r="E57" s="510">
        <f t="shared" si="1"/>
        <v>140.41017</v>
      </c>
      <c r="F57" s="510">
        <v>411</v>
      </c>
      <c r="G57" s="816">
        <f t="shared" si="2"/>
        <v>137.0685</v>
      </c>
      <c r="H57" s="286"/>
      <c r="I57" s="286"/>
      <c r="J57" s="160"/>
    </row>
    <row r="58" spans="1:10" ht="12.75" customHeight="1">
      <c r="A58" s="474" t="s">
        <v>445</v>
      </c>
      <c r="B58" s="509" t="s">
        <v>438</v>
      </c>
      <c r="C58" s="144" t="s">
        <v>92</v>
      </c>
      <c r="D58" s="511">
        <v>521.99</v>
      </c>
      <c r="E58" s="510">
        <f t="shared" si="1"/>
        <v>174.08366500000002</v>
      </c>
      <c r="F58" s="511">
        <v>512</v>
      </c>
      <c r="G58" s="816">
        <f t="shared" si="2"/>
        <v>170.752</v>
      </c>
      <c r="H58" s="286"/>
      <c r="I58" s="286"/>
      <c r="J58" s="160"/>
    </row>
    <row r="59" spans="1:10" ht="12.75" customHeight="1">
      <c r="A59" s="474" t="s">
        <v>794</v>
      </c>
      <c r="B59" s="509" t="s">
        <v>438</v>
      </c>
      <c r="C59" s="148" t="s">
        <v>92</v>
      </c>
      <c r="D59" s="512">
        <v>465</v>
      </c>
      <c r="E59" s="466">
        <f>D59*0.3335</f>
        <v>155.07750000000001</v>
      </c>
      <c r="F59" s="824">
        <v>450</v>
      </c>
      <c r="G59" s="817">
        <f>F59*0.3335</f>
        <v>150.07500000000002</v>
      </c>
      <c r="H59" s="132"/>
      <c r="I59" s="286">
        <f>H59*0.3335</f>
        <v>0</v>
      </c>
      <c r="J59" s="160"/>
    </row>
    <row r="60" spans="1:10" ht="13.5" customHeight="1" thickBot="1">
      <c r="A60" s="474" t="s">
        <v>795</v>
      </c>
      <c r="B60" s="509" t="s">
        <v>438</v>
      </c>
      <c r="C60" s="148" t="s">
        <v>92</v>
      </c>
      <c r="D60" s="513">
        <v>555.99</v>
      </c>
      <c r="E60" s="466">
        <f>D60*0.3335</f>
        <v>185.42266500000002</v>
      </c>
      <c r="F60" s="825">
        <v>541</v>
      </c>
      <c r="G60" s="818">
        <f>F60*0.3335</f>
        <v>180.42350000000002</v>
      </c>
      <c r="H60" s="514"/>
      <c r="I60" s="286">
        <f>H60*0.3335</f>
        <v>0</v>
      </c>
      <c r="J60" s="160"/>
    </row>
    <row r="61" spans="1:10" ht="12" customHeight="1" thickBot="1">
      <c r="A61" s="195"/>
      <c r="B61" s="33"/>
      <c r="C61" s="33"/>
      <c r="D61" s="502" t="s">
        <v>122</v>
      </c>
      <c r="E61" s="281"/>
      <c r="F61" s="503" t="s">
        <v>123</v>
      </c>
      <c r="G61" s="281"/>
      <c r="H61" s="286"/>
      <c r="I61" s="286"/>
      <c r="J61" s="160"/>
    </row>
    <row r="62" spans="1:10" ht="18" customHeight="1" thickBot="1">
      <c r="A62" s="515" t="s">
        <v>288</v>
      </c>
      <c r="B62" s="504" t="s">
        <v>4</v>
      </c>
      <c r="C62" s="417" t="s">
        <v>110</v>
      </c>
      <c r="D62" s="516" t="s">
        <v>118</v>
      </c>
      <c r="E62" s="517" t="s">
        <v>119</v>
      </c>
      <c r="F62" s="505" t="s">
        <v>118</v>
      </c>
      <c r="G62" s="819" t="s">
        <v>119</v>
      </c>
      <c r="H62" s="286"/>
      <c r="I62" s="286"/>
      <c r="J62" s="160"/>
    </row>
    <row r="63" spans="1:10" ht="12.75" customHeight="1">
      <c r="A63" s="107" t="s">
        <v>279</v>
      </c>
      <c r="B63" s="518" t="s">
        <v>278</v>
      </c>
      <c r="C63" s="518" t="s">
        <v>92</v>
      </c>
      <c r="D63" s="217">
        <v>209.25</v>
      </c>
      <c r="E63" s="217">
        <f>D63/(1.5*0.5)</f>
        <v>279</v>
      </c>
      <c r="F63" s="519">
        <v>201.75</v>
      </c>
      <c r="G63" s="519">
        <f>F63/(1.5*0.5)</f>
        <v>269</v>
      </c>
      <c r="H63" s="286"/>
      <c r="I63" s="286"/>
      <c r="J63" s="160"/>
    </row>
    <row r="64" spans="1:10" ht="12" customHeight="1">
      <c r="A64" s="520" t="s">
        <v>835</v>
      </c>
      <c r="B64" s="521" t="s">
        <v>336</v>
      </c>
      <c r="C64" s="521" t="s">
        <v>120</v>
      </c>
      <c r="D64" s="79">
        <v>117</v>
      </c>
      <c r="E64" s="111"/>
      <c r="F64" s="312" t="s">
        <v>836</v>
      </c>
      <c r="G64" s="312"/>
      <c r="H64" s="286"/>
      <c r="I64" s="286"/>
      <c r="J64" s="160"/>
    </row>
    <row r="65" spans="1:10" ht="12" customHeight="1">
      <c r="A65" s="520" t="s">
        <v>754</v>
      </c>
      <c r="B65" s="521" t="s">
        <v>336</v>
      </c>
      <c r="C65" s="521" t="s">
        <v>120</v>
      </c>
      <c r="D65" s="79">
        <v>94.6</v>
      </c>
      <c r="E65" s="111"/>
      <c r="F65" s="312" t="s">
        <v>845</v>
      </c>
      <c r="G65" s="312"/>
      <c r="H65" s="286"/>
      <c r="I65" s="286"/>
      <c r="J65" s="160"/>
    </row>
    <row r="66" spans="1:10" ht="12" customHeight="1">
      <c r="A66" s="520" t="s">
        <v>643</v>
      </c>
      <c r="B66" s="148" t="s">
        <v>35</v>
      </c>
      <c r="C66" s="521" t="s">
        <v>121</v>
      </c>
      <c r="D66" s="522" t="s">
        <v>644</v>
      </c>
      <c r="E66" s="111"/>
      <c r="F66" s="312"/>
      <c r="G66" s="312"/>
      <c r="H66" s="286"/>
      <c r="I66" s="286"/>
      <c r="J66" s="160"/>
    </row>
    <row r="67" spans="1:10" ht="12.75" customHeight="1" thickBot="1">
      <c r="A67" s="520" t="s">
        <v>645</v>
      </c>
      <c r="B67" s="148" t="s">
        <v>626</v>
      </c>
      <c r="C67" s="521" t="s">
        <v>121</v>
      </c>
      <c r="D67" s="523" t="s">
        <v>646</v>
      </c>
      <c r="E67" s="524"/>
      <c r="F67" s="524"/>
      <c r="G67" s="524"/>
      <c r="H67" s="286"/>
      <c r="I67" s="286"/>
      <c r="J67" s="160"/>
    </row>
    <row r="68" spans="1:9" s="160" customFormat="1" ht="12.75" customHeight="1" thickBot="1">
      <c r="A68" s="16" t="s">
        <v>283</v>
      </c>
      <c r="B68" s="13" t="s">
        <v>4</v>
      </c>
      <c r="C68" s="6" t="s">
        <v>110</v>
      </c>
      <c r="D68" s="369" t="s">
        <v>282</v>
      </c>
      <c r="E68" s="370" t="s">
        <v>280</v>
      </c>
      <c r="F68" s="369" t="s">
        <v>281</v>
      </c>
      <c r="G68" s="371" t="s">
        <v>525</v>
      </c>
      <c r="H68" s="525"/>
      <c r="I68" s="526"/>
    </row>
    <row r="69" spans="1:7" s="160" customFormat="1" ht="11.25" customHeight="1">
      <c r="A69" s="527" t="s">
        <v>12</v>
      </c>
      <c r="B69" s="528"/>
      <c r="C69" s="135"/>
      <c r="D69" s="172"/>
      <c r="E69" s="529"/>
      <c r="F69" s="529"/>
      <c r="G69" s="820"/>
    </row>
    <row r="70" spans="1:9" s="160" customFormat="1" ht="12.75" customHeight="1">
      <c r="A70" s="530" t="s">
        <v>13</v>
      </c>
      <c r="B70" s="531" t="s">
        <v>155</v>
      </c>
      <c r="C70" s="532" t="s">
        <v>93</v>
      </c>
      <c r="D70" s="533">
        <v>22.4</v>
      </c>
      <c r="E70" s="534">
        <v>22</v>
      </c>
      <c r="F70" s="534">
        <v>21.7</v>
      </c>
      <c r="G70" s="552">
        <v>21.1</v>
      </c>
      <c r="H70" s="352"/>
      <c r="I70" s="352"/>
    </row>
    <row r="71" spans="1:9" s="160" customFormat="1" ht="13.5" customHeight="1">
      <c r="A71" s="530" t="s">
        <v>933</v>
      </c>
      <c r="B71" s="531" t="s">
        <v>155</v>
      </c>
      <c r="C71" s="532" t="s">
        <v>93</v>
      </c>
      <c r="D71" s="534">
        <v>21.3</v>
      </c>
      <c r="E71" s="534">
        <v>20.9</v>
      </c>
      <c r="F71" s="534">
        <v>20.6</v>
      </c>
      <c r="G71" s="821">
        <v>20</v>
      </c>
      <c r="H71" s="352"/>
      <c r="I71" s="352"/>
    </row>
    <row r="72" spans="1:9" s="160" customFormat="1" ht="14.25" customHeight="1">
      <c r="A72" s="530" t="s">
        <v>14</v>
      </c>
      <c r="B72" s="535" t="s">
        <v>142</v>
      </c>
      <c r="C72" s="532" t="s">
        <v>93</v>
      </c>
      <c r="D72" s="533">
        <v>25.8</v>
      </c>
      <c r="E72" s="534">
        <v>25.4</v>
      </c>
      <c r="F72" s="534">
        <v>25</v>
      </c>
      <c r="G72" s="552">
        <v>24.5</v>
      </c>
      <c r="H72" s="352"/>
      <c r="I72" s="352"/>
    </row>
    <row r="73" spans="1:9" s="160" customFormat="1" ht="12.75" customHeight="1" thickBot="1">
      <c r="A73" s="384" t="s">
        <v>72</v>
      </c>
      <c r="B73" s="536" t="s">
        <v>124</v>
      </c>
      <c r="C73" s="532" t="s">
        <v>93</v>
      </c>
      <c r="D73" s="537">
        <v>30.6</v>
      </c>
      <c r="E73" s="538">
        <v>30.1</v>
      </c>
      <c r="F73" s="538">
        <v>29.6</v>
      </c>
      <c r="G73" s="822">
        <v>28.9</v>
      </c>
      <c r="H73" s="352"/>
      <c r="I73" s="352"/>
    </row>
    <row r="74" spans="1:9" s="160" customFormat="1" ht="12" customHeight="1">
      <c r="A74" s="539" t="s">
        <v>15</v>
      </c>
      <c r="B74" s="540"/>
      <c r="C74" s="541"/>
      <c r="D74" s="542"/>
      <c r="E74" s="543"/>
      <c r="F74" s="544"/>
      <c r="G74" s="551"/>
      <c r="H74" s="352"/>
      <c r="I74" s="352"/>
    </row>
    <row r="75" spans="1:7" s="160" customFormat="1" ht="15" customHeight="1" hidden="1">
      <c r="A75" s="530" t="s">
        <v>16</v>
      </c>
      <c r="B75" s="531" t="s">
        <v>51</v>
      </c>
      <c r="C75" s="545">
        <v>12.7</v>
      </c>
      <c r="D75" s="546">
        <v>12.7</v>
      </c>
      <c r="E75" s="533"/>
      <c r="F75" s="534"/>
      <c r="G75" s="552"/>
    </row>
    <row r="76" spans="1:9" s="160" customFormat="1" ht="13.5" customHeight="1">
      <c r="A76" s="530" t="s">
        <v>16</v>
      </c>
      <c r="B76" s="531" t="s">
        <v>52</v>
      </c>
      <c r="C76" s="532" t="s">
        <v>93</v>
      </c>
      <c r="D76" s="533">
        <v>19</v>
      </c>
      <c r="E76" s="534">
        <v>18.5</v>
      </c>
      <c r="F76" s="534">
        <v>18.2</v>
      </c>
      <c r="G76" s="552">
        <v>17.9</v>
      </c>
      <c r="H76" s="352"/>
      <c r="I76" s="352"/>
    </row>
    <row r="77" spans="1:9" s="160" customFormat="1" ht="13.5" customHeight="1">
      <c r="A77" s="530" t="s">
        <v>934</v>
      </c>
      <c r="B77" s="531" t="s">
        <v>52</v>
      </c>
      <c r="C77" s="532" t="s">
        <v>93</v>
      </c>
      <c r="D77" s="533">
        <v>17.6</v>
      </c>
      <c r="E77" s="534">
        <v>17.1</v>
      </c>
      <c r="F77" s="534">
        <v>16.8</v>
      </c>
      <c r="G77" s="552">
        <v>16.5</v>
      </c>
      <c r="H77" s="352"/>
      <c r="I77" s="352"/>
    </row>
    <row r="78" spans="1:9" s="160" customFormat="1" ht="13.5" customHeight="1">
      <c r="A78" s="530" t="s">
        <v>136</v>
      </c>
      <c r="B78" s="531" t="s">
        <v>137</v>
      </c>
      <c r="C78" s="532" t="s">
        <v>93</v>
      </c>
      <c r="D78" s="534">
        <v>20.15</v>
      </c>
      <c r="E78" s="534">
        <v>19.85</v>
      </c>
      <c r="F78" s="534">
        <v>19.45</v>
      </c>
      <c r="G78" s="552"/>
      <c r="H78" s="352"/>
      <c r="I78" s="352"/>
    </row>
    <row r="79" spans="1:7" s="160" customFormat="1" ht="13.5" customHeight="1">
      <c r="A79" s="530" t="s">
        <v>17</v>
      </c>
      <c r="B79" s="535" t="s">
        <v>53</v>
      </c>
      <c r="C79" s="532" t="s">
        <v>93</v>
      </c>
      <c r="D79" s="533">
        <v>22.2</v>
      </c>
      <c r="E79" s="534">
        <v>21.8</v>
      </c>
      <c r="F79" s="534">
        <v>21.4</v>
      </c>
      <c r="G79" s="552">
        <v>21.1</v>
      </c>
    </row>
    <row r="80" spans="1:7" s="160" customFormat="1" ht="12.75" customHeight="1" thickBot="1">
      <c r="A80" s="384" t="s">
        <v>73</v>
      </c>
      <c r="B80" s="536" t="s">
        <v>74</v>
      </c>
      <c r="C80" s="532" t="s">
        <v>93</v>
      </c>
      <c r="D80" s="537">
        <v>25.9</v>
      </c>
      <c r="E80" s="538">
        <v>25.4</v>
      </c>
      <c r="F80" s="538">
        <v>25</v>
      </c>
      <c r="G80" s="822">
        <v>24.6</v>
      </c>
    </row>
    <row r="81" spans="1:10" ht="10.5" customHeight="1">
      <c r="A81" s="547" t="s">
        <v>19</v>
      </c>
      <c r="B81" s="548"/>
      <c r="C81" s="549"/>
      <c r="D81" s="550"/>
      <c r="E81" s="543"/>
      <c r="F81" s="551"/>
      <c r="G81" s="551"/>
      <c r="H81" s="160"/>
      <c r="I81" s="160"/>
      <c r="J81" s="160"/>
    </row>
    <row r="82" spans="1:10" ht="12.75" customHeight="1">
      <c r="A82" s="169" t="s">
        <v>32</v>
      </c>
      <c r="B82" s="535" t="s">
        <v>76</v>
      </c>
      <c r="C82" s="532" t="s">
        <v>93</v>
      </c>
      <c r="D82" s="790">
        <v>17.2</v>
      </c>
      <c r="E82" s="534">
        <v>16.9</v>
      </c>
      <c r="F82" s="552">
        <v>16.5</v>
      </c>
      <c r="G82" s="552">
        <v>16.2</v>
      </c>
      <c r="H82" s="160"/>
      <c r="I82" s="160"/>
      <c r="J82" s="160"/>
    </row>
    <row r="83" spans="1:10" ht="12.75" customHeight="1">
      <c r="A83" s="169" t="s">
        <v>948</v>
      </c>
      <c r="B83" s="535" t="s">
        <v>755</v>
      </c>
      <c r="C83" s="532" t="s">
        <v>93</v>
      </c>
      <c r="D83" s="791">
        <v>15.7</v>
      </c>
      <c r="E83" s="557">
        <v>15.5</v>
      </c>
      <c r="F83" s="557">
        <v>15.2</v>
      </c>
      <c r="G83" s="557">
        <v>15</v>
      </c>
      <c r="H83" s="160"/>
      <c r="I83" s="160"/>
      <c r="J83" s="160"/>
    </row>
    <row r="84" spans="1:10" ht="12.75" customHeight="1">
      <c r="A84" s="169" t="s">
        <v>949</v>
      </c>
      <c r="B84" s="535" t="s">
        <v>755</v>
      </c>
      <c r="C84" s="532" t="s">
        <v>93</v>
      </c>
      <c r="D84" s="790">
        <v>15.1</v>
      </c>
      <c r="E84" s="534">
        <v>14.7</v>
      </c>
      <c r="F84" s="552">
        <v>14.4</v>
      </c>
      <c r="G84" s="552">
        <v>14.2</v>
      </c>
      <c r="H84" s="160"/>
      <c r="I84" s="160"/>
      <c r="J84" s="160"/>
    </row>
    <row r="85" spans="1:10" ht="12" customHeight="1">
      <c r="A85" s="169" t="s">
        <v>20</v>
      </c>
      <c r="B85" s="535" t="s">
        <v>151</v>
      </c>
      <c r="C85" s="532" t="s">
        <v>93</v>
      </c>
      <c r="D85" s="790">
        <v>10.6</v>
      </c>
      <c r="E85" s="534">
        <v>10.4</v>
      </c>
      <c r="F85" s="552">
        <v>10.2</v>
      </c>
      <c r="G85" s="552">
        <v>9.9</v>
      </c>
      <c r="H85" s="160"/>
      <c r="I85" s="160"/>
      <c r="J85" s="160"/>
    </row>
    <row r="86" spans="1:7" s="160" customFormat="1" ht="13.5" customHeight="1" hidden="1" thickBot="1">
      <c r="A86" s="553" t="s">
        <v>175</v>
      </c>
      <c r="B86" s="233" t="s">
        <v>11</v>
      </c>
      <c r="C86" s="172">
        <v>320</v>
      </c>
      <c r="D86" s="792"/>
      <c r="E86" s="554"/>
      <c r="F86" s="555">
        <v>315</v>
      </c>
      <c r="G86" s="556"/>
    </row>
    <row r="87" spans="1:7" s="160" customFormat="1" ht="13.5" customHeight="1">
      <c r="A87" s="169" t="s">
        <v>950</v>
      </c>
      <c r="B87" s="535" t="s">
        <v>151</v>
      </c>
      <c r="C87" s="532" t="s">
        <v>93</v>
      </c>
      <c r="D87" s="791">
        <v>9.8</v>
      </c>
      <c r="E87" s="557">
        <v>9.7</v>
      </c>
      <c r="F87" s="557">
        <v>9.5</v>
      </c>
      <c r="G87" s="557">
        <v>9.3</v>
      </c>
    </row>
    <row r="88" spans="1:7" s="160" customFormat="1" ht="13.5" customHeight="1" thickBot="1">
      <c r="A88" s="787" t="s">
        <v>951</v>
      </c>
      <c r="B88" s="788" t="s">
        <v>151</v>
      </c>
      <c r="C88" s="789" t="s">
        <v>93</v>
      </c>
      <c r="D88" s="793">
        <v>9.4</v>
      </c>
      <c r="E88" s="558">
        <v>9.1</v>
      </c>
      <c r="F88" s="558">
        <v>8.9</v>
      </c>
      <c r="G88" s="558">
        <v>8.7</v>
      </c>
    </row>
    <row r="89" spans="1:6" s="160" customFormat="1" ht="12.75" customHeight="1">
      <c r="A89" s="559" t="s">
        <v>284</v>
      </c>
      <c r="B89" s="305" t="s">
        <v>680</v>
      </c>
      <c r="C89" s="560" t="s">
        <v>93</v>
      </c>
      <c r="D89" s="46" t="s">
        <v>682</v>
      </c>
      <c r="E89" s="497" t="s">
        <v>683</v>
      </c>
      <c r="F89" s="173"/>
    </row>
    <row r="90" spans="1:6" s="160" customFormat="1" ht="12.75" customHeight="1">
      <c r="A90" s="561" t="s">
        <v>681</v>
      </c>
      <c r="B90" s="189" t="s">
        <v>285</v>
      </c>
      <c r="C90" s="532" t="s">
        <v>93</v>
      </c>
      <c r="D90" s="41">
        <v>8</v>
      </c>
      <c r="E90" s="168">
        <v>7.5</v>
      </c>
      <c r="F90" s="166"/>
    </row>
    <row r="91" spans="1:6" s="160" customFormat="1" ht="12.75" customHeight="1">
      <c r="A91" s="306" t="s">
        <v>97</v>
      </c>
      <c r="B91" s="289" t="s">
        <v>700</v>
      </c>
      <c r="C91" s="178" t="s">
        <v>92</v>
      </c>
      <c r="D91" s="46" t="s">
        <v>796</v>
      </c>
      <c r="E91" s="562"/>
      <c r="F91" s="163"/>
    </row>
    <row r="92" spans="1:6" s="160" customFormat="1" ht="12.75" customHeight="1">
      <c r="A92" s="563" t="s">
        <v>180</v>
      </c>
      <c r="B92" s="78" t="s">
        <v>609</v>
      </c>
      <c r="C92" s="144" t="s">
        <v>92</v>
      </c>
      <c r="D92" s="381">
        <v>47</v>
      </c>
      <c r="E92" s="564"/>
      <c r="F92" s="166"/>
    </row>
    <row r="93" spans="1:6" s="160" customFormat="1" ht="12.75" customHeight="1" thickBot="1">
      <c r="A93" s="203" t="s">
        <v>182</v>
      </c>
      <c r="B93" s="94" t="s">
        <v>181</v>
      </c>
      <c r="C93" s="417" t="s">
        <v>92</v>
      </c>
      <c r="D93" s="68">
        <v>35</v>
      </c>
      <c r="E93" s="562"/>
      <c r="F93" s="565"/>
    </row>
    <row r="94" spans="1:10" ht="15" customHeight="1" thickBot="1">
      <c r="A94" s="17" t="s">
        <v>287</v>
      </c>
      <c r="B94" s="18" t="s">
        <v>10</v>
      </c>
      <c r="C94" s="6" t="s">
        <v>110</v>
      </c>
      <c r="D94" s="19" t="s">
        <v>21</v>
      </c>
      <c r="E94" s="20" t="s">
        <v>176</v>
      </c>
      <c r="F94" s="21"/>
      <c r="G94" s="160"/>
      <c r="H94" s="160"/>
      <c r="I94" s="160"/>
      <c r="J94" s="160"/>
    </row>
    <row r="95" spans="1:10" ht="12.75" customHeight="1">
      <c r="A95" s="566" t="s">
        <v>27</v>
      </c>
      <c r="B95" s="567"/>
      <c r="C95" s="178" t="s">
        <v>92</v>
      </c>
      <c r="D95" s="62">
        <v>2.9</v>
      </c>
      <c r="E95" s="62">
        <v>2.7</v>
      </c>
      <c r="F95" s="568"/>
      <c r="G95" s="160"/>
      <c r="H95" s="160"/>
      <c r="I95" s="160"/>
      <c r="J95" s="160"/>
    </row>
    <row r="96" spans="1:10" ht="14.25" customHeight="1" hidden="1">
      <c r="A96" s="183" t="s">
        <v>94</v>
      </c>
      <c r="B96" s="569"/>
      <c r="C96" s="178" t="s">
        <v>92</v>
      </c>
      <c r="D96" s="136">
        <v>2.2</v>
      </c>
      <c r="E96" s="41">
        <v>2</v>
      </c>
      <c r="F96" s="570"/>
      <c r="G96" s="160"/>
      <c r="H96" s="160"/>
      <c r="I96" s="160"/>
      <c r="J96" s="160"/>
    </row>
    <row r="97" spans="1:10" ht="12" customHeight="1">
      <c r="A97" s="164" t="s">
        <v>28</v>
      </c>
      <c r="B97" s="564"/>
      <c r="C97" s="178" t="s">
        <v>92</v>
      </c>
      <c r="D97" s="42">
        <v>6.1</v>
      </c>
      <c r="E97" s="571"/>
      <c r="F97" s="529"/>
      <c r="G97" s="160"/>
      <c r="H97" s="160"/>
      <c r="I97" s="160"/>
      <c r="J97" s="160"/>
    </row>
    <row r="98" spans="1:10" ht="13.5" customHeight="1">
      <c r="A98" s="530" t="s">
        <v>48</v>
      </c>
      <c r="B98" s="572" t="s">
        <v>647</v>
      </c>
      <c r="C98" s="178" t="s">
        <v>92</v>
      </c>
      <c r="D98" s="55" t="s">
        <v>765</v>
      </c>
      <c r="E98" s="573"/>
      <c r="F98" s="570"/>
      <c r="G98" s="160"/>
      <c r="H98" s="160"/>
      <c r="I98" s="160"/>
      <c r="J98" s="160"/>
    </row>
    <row r="99" spans="1:10" ht="13.5" customHeight="1">
      <c r="A99" s="530" t="s">
        <v>48</v>
      </c>
      <c r="B99" s="572" t="s">
        <v>648</v>
      </c>
      <c r="C99" s="178" t="s">
        <v>92</v>
      </c>
      <c r="D99" s="42" t="s">
        <v>799</v>
      </c>
      <c r="E99" s="573"/>
      <c r="F99" s="570"/>
      <c r="G99" s="160"/>
      <c r="H99" s="160"/>
      <c r="I99" s="160"/>
      <c r="J99" s="160"/>
    </row>
    <row r="100" spans="1:10" ht="12.75" customHeight="1">
      <c r="A100" s="530" t="s">
        <v>29</v>
      </c>
      <c r="B100" s="564"/>
      <c r="C100" s="178" t="s">
        <v>92</v>
      </c>
      <c r="D100" s="42">
        <v>6.1</v>
      </c>
      <c r="E100" s="573"/>
      <c r="F100" s="570"/>
      <c r="G100" s="160"/>
      <c r="H100" s="160"/>
      <c r="I100" s="160"/>
      <c r="J100" s="160"/>
    </row>
    <row r="101" spans="1:10" ht="12.75" customHeight="1">
      <c r="A101" s="164" t="s">
        <v>30</v>
      </c>
      <c r="B101" s="564"/>
      <c r="C101" s="178" t="s">
        <v>92</v>
      </c>
      <c r="D101" s="42">
        <v>4</v>
      </c>
      <c r="E101" s="573"/>
      <c r="F101" s="570"/>
      <c r="G101" s="160"/>
      <c r="H101" s="160"/>
      <c r="I101" s="160"/>
      <c r="J101" s="160"/>
    </row>
    <row r="102" spans="1:10" ht="13.5" customHeight="1" thickBot="1">
      <c r="A102" s="574" t="s">
        <v>31</v>
      </c>
      <c r="B102" s="575"/>
      <c r="C102" s="151" t="s">
        <v>92</v>
      </c>
      <c r="D102" s="55">
        <v>2.3</v>
      </c>
      <c r="E102" s="576"/>
      <c r="F102" s="577"/>
      <c r="G102" s="160"/>
      <c r="H102" s="160"/>
      <c r="I102" s="578"/>
      <c r="J102" s="160"/>
    </row>
    <row r="103" spans="1:10" ht="12.75" customHeight="1" thickBot="1">
      <c r="A103" s="22" t="s">
        <v>286</v>
      </c>
      <c r="B103" s="5" t="s">
        <v>10</v>
      </c>
      <c r="C103" s="23" t="s">
        <v>110</v>
      </c>
      <c r="D103" s="24" t="s">
        <v>240</v>
      </c>
      <c r="E103" s="25" t="s">
        <v>241</v>
      </c>
      <c r="F103" s="24" t="s">
        <v>242</v>
      </c>
      <c r="G103" s="159"/>
      <c r="H103" s="160"/>
      <c r="I103" s="160"/>
      <c r="J103" s="160"/>
    </row>
    <row r="104" spans="1:255" s="580" customFormat="1" ht="14.25" customHeight="1" hidden="1" thickBot="1">
      <c r="A104" s="170" t="s">
        <v>159</v>
      </c>
      <c r="B104" s="305" t="s">
        <v>160</v>
      </c>
      <c r="C104" s="579" t="s">
        <v>96</v>
      </c>
      <c r="D104" s="46">
        <v>1270</v>
      </c>
      <c r="E104" s="499">
        <v>1260</v>
      </c>
      <c r="F104" s="37">
        <v>1250</v>
      </c>
      <c r="G104" s="194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60"/>
      <c r="BL104" s="160"/>
      <c r="BM104" s="160"/>
      <c r="BN104" s="160"/>
      <c r="BO104" s="160"/>
      <c r="BP104" s="160"/>
      <c r="BQ104" s="160"/>
      <c r="BR104" s="160"/>
      <c r="BS104" s="160"/>
      <c r="BT104" s="160"/>
      <c r="BU104" s="160"/>
      <c r="BV104" s="160"/>
      <c r="BW104" s="160"/>
      <c r="BX104" s="160"/>
      <c r="BY104" s="160"/>
      <c r="BZ104" s="160"/>
      <c r="CA104" s="160"/>
      <c r="CB104" s="160"/>
      <c r="CC104" s="160"/>
      <c r="CD104" s="160"/>
      <c r="CE104" s="160"/>
      <c r="CF104" s="160"/>
      <c r="CG104" s="160"/>
      <c r="CH104" s="160"/>
      <c r="CI104" s="160"/>
      <c r="CJ104" s="160"/>
      <c r="CK104" s="160"/>
      <c r="CL104" s="160"/>
      <c r="CM104" s="160"/>
      <c r="CN104" s="160"/>
      <c r="CO104" s="160"/>
      <c r="CP104" s="160"/>
      <c r="CQ104" s="160"/>
      <c r="CR104" s="160"/>
      <c r="CS104" s="160"/>
      <c r="CT104" s="160"/>
      <c r="CU104" s="160"/>
      <c r="CV104" s="160"/>
      <c r="CW104" s="160"/>
      <c r="CX104" s="160"/>
      <c r="CY104" s="160"/>
      <c r="CZ104" s="160"/>
      <c r="DA104" s="160"/>
      <c r="DB104" s="160"/>
      <c r="DC104" s="160"/>
      <c r="DD104" s="160"/>
      <c r="DE104" s="160"/>
      <c r="DF104" s="160"/>
      <c r="DG104" s="160"/>
      <c r="DH104" s="160"/>
      <c r="DI104" s="160"/>
      <c r="DJ104" s="160"/>
      <c r="DK104" s="160"/>
      <c r="DL104" s="160"/>
      <c r="DM104" s="160"/>
      <c r="DN104" s="160"/>
      <c r="DO104" s="160"/>
      <c r="DP104" s="160"/>
      <c r="DQ104" s="160"/>
      <c r="DR104" s="160"/>
      <c r="DS104" s="160"/>
      <c r="DT104" s="160"/>
      <c r="DU104" s="160"/>
      <c r="DV104" s="160"/>
      <c r="DW104" s="160"/>
      <c r="DX104" s="160"/>
      <c r="DY104" s="160"/>
      <c r="DZ104" s="160"/>
      <c r="EA104" s="160"/>
      <c r="EB104" s="160"/>
      <c r="EC104" s="160"/>
      <c r="ED104" s="160"/>
      <c r="EE104" s="160"/>
      <c r="EF104" s="160"/>
      <c r="EG104" s="160"/>
      <c r="EH104" s="160"/>
      <c r="EI104" s="160"/>
      <c r="EJ104" s="160"/>
      <c r="EK104" s="160"/>
      <c r="EL104" s="160"/>
      <c r="EM104" s="160"/>
      <c r="EN104" s="160"/>
      <c r="EO104" s="160"/>
      <c r="EP104" s="160"/>
      <c r="EQ104" s="160"/>
      <c r="ER104" s="160"/>
      <c r="ES104" s="160"/>
      <c r="ET104" s="160"/>
      <c r="EU104" s="160"/>
      <c r="EV104" s="160"/>
      <c r="EW104" s="160"/>
      <c r="EX104" s="160"/>
      <c r="EY104" s="160"/>
      <c r="EZ104" s="160"/>
      <c r="FA104" s="160"/>
      <c r="FB104" s="160"/>
      <c r="FC104" s="160"/>
      <c r="FD104" s="160"/>
      <c r="FE104" s="160"/>
      <c r="FF104" s="160"/>
      <c r="FG104" s="160"/>
      <c r="FH104" s="160"/>
      <c r="FI104" s="160"/>
      <c r="FJ104" s="160"/>
      <c r="FK104" s="160"/>
      <c r="FL104" s="160"/>
      <c r="FM104" s="160"/>
      <c r="FN104" s="160"/>
      <c r="FO104" s="160"/>
      <c r="FP104" s="160"/>
      <c r="FQ104" s="160"/>
      <c r="FR104" s="160"/>
      <c r="FS104" s="160"/>
      <c r="FT104" s="160"/>
      <c r="FU104" s="160"/>
      <c r="FV104" s="160"/>
      <c r="FW104" s="160"/>
      <c r="FX104" s="160"/>
      <c r="FY104" s="160"/>
      <c r="FZ104" s="160"/>
      <c r="GA104" s="160"/>
      <c r="GB104" s="160"/>
      <c r="GC104" s="160"/>
      <c r="GD104" s="160"/>
      <c r="GE104" s="160"/>
      <c r="GF104" s="160"/>
      <c r="GG104" s="160"/>
      <c r="GH104" s="160"/>
      <c r="GI104" s="160"/>
      <c r="GJ104" s="160"/>
      <c r="GK104" s="160"/>
      <c r="GL104" s="160"/>
      <c r="GM104" s="160"/>
      <c r="GN104" s="160"/>
      <c r="GO104" s="160"/>
      <c r="GP104" s="160"/>
      <c r="GQ104" s="160"/>
      <c r="GR104" s="160"/>
      <c r="GS104" s="160"/>
      <c r="GT104" s="160"/>
      <c r="GU104" s="160"/>
      <c r="GV104" s="160"/>
      <c r="GW104" s="160"/>
      <c r="GX104" s="160"/>
      <c r="GY104" s="160"/>
      <c r="GZ104" s="160"/>
      <c r="HA104" s="160"/>
      <c r="HB104" s="160"/>
      <c r="HC104" s="160"/>
      <c r="HD104" s="160"/>
      <c r="HE104" s="160"/>
      <c r="HF104" s="160"/>
      <c r="HG104" s="160"/>
      <c r="HH104" s="160"/>
      <c r="HI104" s="160"/>
      <c r="HJ104" s="160"/>
      <c r="HK104" s="160"/>
      <c r="HL104" s="160"/>
      <c r="HM104" s="160"/>
      <c r="HN104" s="160"/>
      <c r="HO104" s="160"/>
      <c r="HP104" s="160"/>
      <c r="HQ104" s="160"/>
      <c r="HR104" s="160"/>
      <c r="HS104" s="160"/>
      <c r="HT104" s="160"/>
      <c r="HU104" s="160"/>
      <c r="HV104" s="160"/>
      <c r="HW104" s="160"/>
      <c r="HX104" s="160"/>
      <c r="HY104" s="160"/>
      <c r="HZ104" s="160"/>
      <c r="IA104" s="160"/>
      <c r="IB104" s="160"/>
      <c r="IC104" s="160"/>
      <c r="ID104" s="160"/>
      <c r="IE104" s="160"/>
      <c r="IF104" s="160"/>
      <c r="IG104" s="160"/>
      <c r="IH104" s="160"/>
      <c r="II104" s="160"/>
      <c r="IJ104" s="160"/>
      <c r="IK104" s="160"/>
      <c r="IL104" s="160"/>
      <c r="IM104" s="160"/>
      <c r="IN104" s="160"/>
      <c r="IO104" s="160"/>
      <c r="IP104" s="160"/>
      <c r="IQ104" s="160"/>
      <c r="IR104" s="160"/>
      <c r="IS104" s="160"/>
      <c r="IT104" s="160"/>
      <c r="IU104" s="160"/>
    </row>
    <row r="105" spans="1:7" s="160" customFormat="1" ht="12.75" customHeight="1">
      <c r="A105" s="735" t="s">
        <v>935</v>
      </c>
      <c r="B105" s="285" t="s">
        <v>474</v>
      </c>
      <c r="C105" s="541" t="s">
        <v>96</v>
      </c>
      <c r="D105" s="581" t="s">
        <v>936</v>
      </c>
      <c r="E105" s="827" t="s">
        <v>937</v>
      </c>
      <c r="F105" s="62" t="s">
        <v>938</v>
      </c>
      <c r="G105" s="194"/>
    </row>
    <row r="106" spans="1:7" s="160" customFormat="1" ht="13.5" customHeight="1">
      <c r="A106" s="736" t="s">
        <v>824</v>
      </c>
      <c r="B106" s="289" t="s">
        <v>823</v>
      </c>
      <c r="C106" s="545" t="s">
        <v>96</v>
      </c>
      <c r="D106" s="135">
        <v>1140</v>
      </c>
      <c r="E106" s="828">
        <v>1120</v>
      </c>
      <c r="F106" s="136">
        <v>1100</v>
      </c>
      <c r="G106" s="194"/>
    </row>
    <row r="107" spans="1:7" s="160" customFormat="1" ht="12.75" customHeight="1" hidden="1">
      <c r="A107" s="736" t="s">
        <v>251</v>
      </c>
      <c r="B107" s="289" t="s">
        <v>156</v>
      </c>
      <c r="C107" s="545" t="s">
        <v>96</v>
      </c>
      <c r="D107" s="135">
        <v>985</v>
      </c>
      <c r="E107" s="828">
        <v>976</v>
      </c>
      <c r="F107" s="136">
        <v>970</v>
      </c>
      <c r="G107" s="194"/>
    </row>
    <row r="108" spans="1:7" s="160" customFormat="1" ht="12.75" customHeight="1">
      <c r="A108" s="737" t="s">
        <v>188</v>
      </c>
      <c r="B108" s="189" t="s">
        <v>698</v>
      </c>
      <c r="C108" s="741" t="s">
        <v>699</v>
      </c>
      <c r="D108" s="41">
        <v>977</v>
      </c>
      <c r="E108" s="829">
        <v>965</v>
      </c>
      <c r="F108" s="42">
        <v>960</v>
      </c>
      <c r="G108" s="583"/>
    </row>
    <row r="109" spans="1:7" s="160" customFormat="1" ht="14.25" hidden="1">
      <c r="A109" s="553" t="s">
        <v>369</v>
      </c>
      <c r="B109" s="305" t="s">
        <v>368</v>
      </c>
      <c r="C109" s="742" t="s">
        <v>111</v>
      </c>
      <c r="D109" s="475">
        <v>138</v>
      </c>
      <c r="E109" s="286">
        <v>136.68</v>
      </c>
      <c r="F109" s="172"/>
      <c r="G109" s="194"/>
    </row>
    <row r="110" spans="1:7" s="160" customFormat="1" ht="12.75" customHeight="1" hidden="1" thickBot="1">
      <c r="A110" s="738" t="s">
        <v>420</v>
      </c>
      <c r="B110" s="308" t="s">
        <v>421</v>
      </c>
      <c r="C110" s="743" t="s">
        <v>96</v>
      </c>
      <c r="D110" s="54">
        <v>1212</v>
      </c>
      <c r="E110" s="830">
        <v>1200</v>
      </c>
      <c r="F110" s="55">
        <v>1190</v>
      </c>
      <c r="G110" s="194"/>
    </row>
    <row r="111" spans="1:6" s="160" customFormat="1" ht="13.5" customHeight="1">
      <c r="A111" s="738" t="s">
        <v>892</v>
      </c>
      <c r="B111" s="805" t="s">
        <v>894</v>
      </c>
      <c r="C111" s="806" t="s">
        <v>893</v>
      </c>
      <c r="D111" s="54">
        <v>340</v>
      </c>
      <c r="E111" s="831">
        <v>330</v>
      </c>
      <c r="F111" s="807">
        <v>320</v>
      </c>
    </row>
    <row r="112" spans="1:7" s="160" customFormat="1" ht="15" customHeight="1" thickBot="1">
      <c r="A112" s="739" t="s">
        <v>991</v>
      </c>
      <c r="B112" s="740" t="s">
        <v>894</v>
      </c>
      <c r="C112" s="744" t="s">
        <v>893</v>
      </c>
      <c r="D112" s="582">
        <v>424</v>
      </c>
      <c r="E112" s="826">
        <v>414</v>
      </c>
      <c r="F112" s="745">
        <v>404</v>
      </c>
      <c r="G112" s="583">
        <v>40340</v>
      </c>
    </row>
    <row r="113" spans="2:4" s="160" customFormat="1" ht="12.75">
      <c r="B113" s="584"/>
      <c r="C113" s="132"/>
      <c r="D113" s="585"/>
    </row>
    <row r="114" spans="1:4" s="160" customFormat="1" ht="14.25">
      <c r="A114" s="130"/>
      <c r="B114" s="584"/>
      <c r="C114" s="132"/>
      <c r="D114" s="585"/>
    </row>
    <row r="115" spans="1:4" s="160" customFormat="1" ht="14.25">
      <c r="A115" s="130"/>
      <c r="B115" s="584"/>
      <c r="C115" s="132"/>
      <c r="D115" s="585"/>
    </row>
    <row r="116" spans="2:4" s="160" customFormat="1" ht="12.75">
      <c r="B116" s="584"/>
      <c r="C116" s="132"/>
      <c r="D116" s="585"/>
    </row>
    <row r="117" spans="1:4" s="160" customFormat="1" ht="14.25">
      <c r="A117" s="130"/>
      <c r="B117" s="584"/>
      <c r="C117" s="132"/>
      <c r="D117" s="585"/>
    </row>
    <row r="118" spans="2:4" s="160" customFormat="1" ht="12.75">
      <c r="B118" s="584"/>
      <c r="C118" s="132"/>
      <c r="D118" s="585"/>
    </row>
    <row r="119" spans="2:4" s="160" customFormat="1" ht="12.75">
      <c r="B119" s="584"/>
      <c r="C119" s="132"/>
      <c r="D119" s="585"/>
    </row>
    <row r="120" spans="2:4" s="160" customFormat="1" ht="12.75">
      <c r="B120" s="584"/>
      <c r="C120" s="132"/>
      <c r="D120" s="585"/>
    </row>
    <row r="121" spans="2:4" s="160" customFormat="1" ht="12.75">
      <c r="B121" s="584"/>
      <c r="C121" s="132"/>
      <c r="D121" s="585"/>
    </row>
    <row r="122" spans="2:4" s="160" customFormat="1" ht="12.75">
      <c r="B122" s="584"/>
      <c r="C122" s="132"/>
      <c r="D122" s="585"/>
    </row>
    <row r="123" spans="2:4" s="160" customFormat="1" ht="12.75" customHeight="1">
      <c r="B123" s="584"/>
      <c r="C123" s="132"/>
      <c r="D123" s="585"/>
    </row>
    <row r="124" spans="2:4" s="160" customFormat="1" ht="12.75" hidden="1">
      <c r="B124" s="584"/>
      <c r="C124" s="132"/>
      <c r="D124" s="585"/>
    </row>
    <row r="125" spans="2:4" s="160" customFormat="1" ht="12.75">
      <c r="B125" s="584"/>
      <c r="C125" s="132"/>
      <c r="D125" s="585"/>
    </row>
    <row r="126" spans="2:4" s="160" customFormat="1" ht="12.75">
      <c r="B126" s="584"/>
      <c r="C126" s="132"/>
      <c r="D126" s="585"/>
    </row>
    <row r="127" spans="2:4" s="160" customFormat="1" ht="12.75">
      <c r="B127" s="584"/>
      <c r="C127" s="132"/>
      <c r="D127" s="585"/>
    </row>
    <row r="128" spans="2:4" s="160" customFormat="1" ht="12.75" hidden="1">
      <c r="B128" s="584"/>
      <c r="C128" s="132"/>
      <c r="D128" s="585"/>
    </row>
    <row r="129" spans="2:4" s="160" customFormat="1" ht="12.75" hidden="1">
      <c r="B129" s="584"/>
      <c r="C129" s="132"/>
      <c r="D129" s="585"/>
    </row>
    <row r="130" spans="2:4" s="160" customFormat="1" ht="12.75">
      <c r="B130" s="584"/>
      <c r="C130" s="132"/>
      <c r="D130" s="585"/>
    </row>
    <row r="131" spans="2:4" s="160" customFormat="1" ht="12.75">
      <c r="B131" s="584"/>
      <c r="C131" s="132"/>
      <c r="D131" s="585"/>
    </row>
    <row r="132" spans="2:4" s="160" customFormat="1" ht="12.75">
      <c r="B132" s="584"/>
      <c r="C132" s="132"/>
      <c r="D132" s="585"/>
    </row>
    <row r="133" spans="2:4" s="160" customFormat="1" ht="12.75">
      <c r="B133" s="584"/>
      <c r="C133" s="132"/>
      <c r="D133" s="585"/>
    </row>
    <row r="134" spans="1:4" s="160" customFormat="1" ht="15.75" customHeight="1" hidden="1">
      <c r="A134" s="229"/>
      <c r="B134" s="584"/>
      <c r="C134" s="132"/>
      <c r="D134" s="585"/>
    </row>
    <row r="135" spans="1:4" s="160" customFormat="1" ht="15.75" customHeight="1">
      <c r="A135" s="229"/>
      <c r="B135" s="584"/>
      <c r="C135" s="132"/>
      <c r="D135" s="585"/>
    </row>
    <row r="136" spans="1:4" s="160" customFormat="1" ht="12.75">
      <c r="A136" s="229"/>
      <c r="B136" s="584"/>
      <c r="C136" s="132"/>
      <c r="D136" s="585"/>
    </row>
    <row r="137" spans="1:4" s="160" customFormat="1" ht="12.75">
      <c r="A137" s="229"/>
      <c r="B137" s="584"/>
      <c r="C137" s="132"/>
      <c r="D137" s="585"/>
    </row>
    <row r="138" spans="1:4" s="160" customFormat="1" ht="12.75">
      <c r="A138" s="586"/>
      <c r="B138" s="584"/>
      <c r="C138" s="132"/>
      <c r="D138" s="585"/>
    </row>
    <row r="139" spans="1:4" s="160" customFormat="1" ht="12.75">
      <c r="A139" s="586"/>
      <c r="B139" s="584"/>
      <c r="C139" s="132"/>
      <c r="D139" s="585"/>
    </row>
    <row r="140" spans="1:4" s="160" customFormat="1" ht="12.75">
      <c r="A140" s="229"/>
      <c r="B140" s="584"/>
      <c r="C140" s="132"/>
      <c r="D140" s="585"/>
    </row>
    <row r="141" spans="1:4" s="160" customFormat="1" ht="12.75" hidden="1">
      <c r="A141" s="587"/>
      <c r="B141" s="584"/>
      <c r="C141" s="132"/>
      <c r="D141" s="585"/>
    </row>
    <row r="142" spans="1:4" s="160" customFormat="1" ht="12.75" hidden="1">
      <c r="A142" s="587"/>
      <c r="B142" s="584"/>
      <c r="C142" s="132"/>
      <c r="D142" s="585"/>
    </row>
    <row r="143" spans="1:4" s="160" customFormat="1" ht="14.25" hidden="1">
      <c r="A143" s="130"/>
      <c r="B143" s="584"/>
      <c r="C143" s="132"/>
      <c r="D143" s="585"/>
    </row>
    <row r="144" spans="1:4" s="160" customFormat="1" ht="12.75">
      <c r="A144" s="234"/>
      <c r="B144" s="584"/>
      <c r="C144" s="132"/>
      <c r="D144" s="585"/>
    </row>
    <row r="145" spans="1:4" s="160" customFormat="1" ht="12.75">
      <c r="A145" s="234"/>
      <c r="B145" s="584"/>
      <c r="C145" s="132"/>
      <c r="D145" s="585"/>
    </row>
    <row r="146" spans="1:4" s="160" customFormat="1" ht="14.25">
      <c r="A146" s="130"/>
      <c r="B146" s="584"/>
      <c r="C146" s="132"/>
      <c r="D146" s="585"/>
    </row>
    <row r="147" spans="1:4" s="160" customFormat="1" ht="14.25">
      <c r="A147" s="130"/>
      <c r="B147" s="584"/>
      <c r="C147" s="132"/>
      <c r="D147" s="585"/>
    </row>
    <row r="148" spans="1:4" s="160" customFormat="1" ht="14.25">
      <c r="A148" s="130"/>
      <c r="B148" s="584"/>
      <c r="C148" s="132"/>
      <c r="D148" s="585"/>
    </row>
    <row r="149" spans="1:4" s="160" customFormat="1" ht="15" customHeight="1">
      <c r="A149" s="130"/>
      <c r="B149" s="584"/>
      <c r="C149" s="132"/>
      <c r="D149" s="585"/>
    </row>
    <row r="150" spans="1:4" s="160" customFormat="1" ht="15" customHeight="1">
      <c r="A150" s="130"/>
      <c r="B150" s="584"/>
      <c r="C150" s="132"/>
      <c r="D150" s="585"/>
    </row>
    <row r="151" spans="1:4" s="160" customFormat="1" ht="15" customHeight="1">
      <c r="A151" s="130"/>
      <c r="B151" s="584"/>
      <c r="C151" s="132"/>
      <c r="D151" s="585"/>
    </row>
    <row r="152" spans="1:4" s="160" customFormat="1" ht="14.25">
      <c r="A152" s="130"/>
      <c r="B152" s="584"/>
      <c r="C152" s="132"/>
      <c r="D152" s="585"/>
    </row>
    <row r="153" spans="1:4" s="160" customFormat="1" ht="14.25" hidden="1">
      <c r="A153" s="130"/>
      <c r="B153" s="584"/>
      <c r="C153" s="132"/>
      <c r="D153" s="585"/>
    </row>
    <row r="154" spans="1:4" s="160" customFormat="1" ht="14.25">
      <c r="A154" s="130"/>
      <c r="B154" s="584"/>
      <c r="C154" s="132"/>
      <c r="D154" s="585"/>
    </row>
    <row r="155" spans="1:4" s="160" customFormat="1" ht="14.25">
      <c r="A155" s="130"/>
      <c r="B155" s="584"/>
      <c r="C155" s="132"/>
      <c r="D155" s="585"/>
    </row>
    <row r="156" spans="1:4" s="160" customFormat="1" ht="14.25">
      <c r="A156" s="130"/>
      <c r="B156" s="584"/>
      <c r="C156" s="132"/>
      <c r="D156" s="585"/>
    </row>
    <row r="157" spans="1:4" s="160" customFormat="1" ht="12.75">
      <c r="A157" s="234"/>
      <c r="B157" s="584"/>
      <c r="C157" s="132"/>
      <c r="D157" s="585"/>
    </row>
    <row r="158" spans="1:4" s="160" customFormat="1" ht="12.75">
      <c r="A158" s="234"/>
      <c r="B158" s="584"/>
      <c r="C158" s="132"/>
      <c r="D158" s="585"/>
    </row>
    <row r="159" spans="1:4" s="160" customFormat="1" ht="12.75">
      <c r="A159" s="234"/>
      <c r="B159" s="584"/>
      <c r="C159" s="132"/>
      <c r="D159" s="585"/>
    </row>
    <row r="160" spans="1:4" s="160" customFormat="1" ht="17.25" customHeight="1" hidden="1" thickBot="1">
      <c r="A160" s="130"/>
      <c r="B160" s="584"/>
      <c r="C160" s="132"/>
      <c r="D160" s="585"/>
    </row>
    <row r="161" spans="1:4" s="160" customFormat="1" ht="15" customHeight="1" hidden="1" thickBot="1">
      <c r="A161" s="588"/>
      <c r="B161" s="589"/>
      <c r="C161" s="132"/>
      <c r="D161" s="585"/>
    </row>
    <row r="162" spans="2:4" s="160" customFormat="1" ht="12.75" hidden="1">
      <c r="B162" s="584"/>
      <c r="C162" s="132"/>
      <c r="D162" s="585"/>
    </row>
    <row r="163" spans="2:4" s="160" customFormat="1" ht="12.75" hidden="1">
      <c r="B163" s="584"/>
      <c r="C163" s="132"/>
      <c r="D163" s="585"/>
    </row>
    <row r="164" spans="2:4" s="160" customFormat="1" ht="12.75" hidden="1">
      <c r="B164" s="584"/>
      <c r="C164" s="132"/>
      <c r="D164" s="585"/>
    </row>
    <row r="165" spans="2:4" s="160" customFormat="1" ht="12.75" hidden="1">
      <c r="B165" s="584"/>
      <c r="C165" s="132"/>
      <c r="D165" s="585"/>
    </row>
    <row r="166" spans="2:4" s="160" customFormat="1" ht="12.75" hidden="1">
      <c r="B166" s="584"/>
      <c r="C166" s="132"/>
      <c r="D166" s="585"/>
    </row>
    <row r="167" spans="2:4" s="160" customFormat="1" ht="12.75" hidden="1">
      <c r="B167" s="584"/>
      <c r="C167" s="132"/>
      <c r="D167" s="585"/>
    </row>
    <row r="168" spans="2:4" s="160" customFormat="1" ht="12.75" hidden="1">
      <c r="B168" s="584"/>
      <c r="C168" s="132"/>
      <c r="D168" s="585"/>
    </row>
    <row r="169" spans="2:4" s="160" customFormat="1" ht="12.75" hidden="1">
      <c r="B169" s="584"/>
      <c r="C169" s="132"/>
      <c r="D169" s="585"/>
    </row>
    <row r="170" spans="2:4" s="160" customFormat="1" ht="12.75" hidden="1">
      <c r="B170" s="584"/>
      <c r="C170" s="132"/>
      <c r="D170" s="585"/>
    </row>
    <row r="171" spans="2:4" s="160" customFormat="1" ht="12.75" hidden="1">
      <c r="B171" s="584"/>
      <c r="C171" s="132"/>
      <c r="D171" s="585"/>
    </row>
    <row r="172" spans="2:4" s="160" customFormat="1" ht="12.75" hidden="1">
      <c r="B172" s="584"/>
      <c r="C172" s="132"/>
      <c r="D172" s="585"/>
    </row>
    <row r="173" spans="2:4" s="160" customFormat="1" ht="12.75" hidden="1">
      <c r="B173" s="584"/>
      <c r="C173" s="132"/>
      <c r="D173" s="585"/>
    </row>
    <row r="174" spans="2:4" s="160" customFormat="1" ht="12.75" hidden="1">
      <c r="B174" s="584"/>
      <c r="C174" s="132"/>
      <c r="D174" s="585"/>
    </row>
    <row r="175" spans="2:4" s="160" customFormat="1" ht="12.75" hidden="1">
      <c r="B175" s="584"/>
      <c r="C175" s="132"/>
      <c r="D175" s="585"/>
    </row>
    <row r="176" spans="2:4" s="160" customFormat="1" ht="12.75" hidden="1">
      <c r="B176" s="584"/>
      <c r="C176" s="132"/>
      <c r="D176" s="585"/>
    </row>
    <row r="177" spans="2:4" s="160" customFormat="1" ht="12.75" hidden="1">
      <c r="B177" s="584"/>
      <c r="C177" s="132"/>
      <c r="D177" s="585"/>
    </row>
    <row r="178" spans="2:4" s="160" customFormat="1" ht="12.75" hidden="1">
      <c r="B178" s="584"/>
      <c r="C178" s="132"/>
      <c r="D178" s="585"/>
    </row>
    <row r="179" spans="2:4" s="160" customFormat="1" ht="12.75" hidden="1">
      <c r="B179" s="584"/>
      <c r="C179" s="132"/>
      <c r="D179" s="585"/>
    </row>
    <row r="180" spans="1:4" s="160" customFormat="1" ht="12.75" hidden="1">
      <c r="A180" s="234"/>
      <c r="B180" s="584"/>
      <c r="C180" s="132"/>
      <c r="D180" s="585"/>
    </row>
    <row r="181" spans="2:4" s="160" customFormat="1" ht="12.75" hidden="1">
      <c r="B181" s="584"/>
      <c r="C181" s="132"/>
      <c r="D181" s="585"/>
    </row>
    <row r="182" spans="2:4" s="160" customFormat="1" ht="12.75" hidden="1">
      <c r="B182" s="584"/>
      <c r="C182" s="132"/>
      <c r="D182" s="585"/>
    </row>
    <row r="183" spans="2:4" s="160" customFormat="1" ht="12.75" hidden="1">
      <c r="B183" s="584"/>
      <c r="C183" s="132"/>
      <c r="D183" s="585"/>
    </row>
    <row r="184" spans="1:4" s="160" customFormat="1" ht="12" customHeight="1" hidden="1" thickBot="1">
      <c r="A184" s="588"/>
      <c r="B184" s="589"/>
      <c r="C184" s="132"/>
      <c r="D184" s="585"/>
    </row>
    <row r="185" spans="2:4" s="160" customFormat="1" ht="12.75" hidden="1">
      <c r="B185" s="584"/>
      <c r="C185" s="132"/>
      <c r="D185" s="585"/>
    </row>
    <row r="186" spans="2:4" s="160" customFormat="1" ht="12.75" hidden="1">
      <c r="B186" s="584"/>
      <c r="C186" s="132"/>
      <c r="D186" s="585"/>
    </row>
    <row r="187" spans="2:4" s="160" customFormat="1" ht="12.75" hidden="1">
      <c r="B187" s="584"/>
      <c r="C187" s="132"/>
      <c r="D187" s="585"/>
    </row>
    <row r="188" spans="2:4" s="160" customFormat="1" ht="12.75" hidden="1">
      <c r="B188" s="584"/>
      <c r="C188" s="132"/>
      <c r="D188" s="585"/>
    </row>
    <row r="189" spans="2:4" s="160" customFormat="1" ht="12.75" hidden="1">
      <c r="B189" s="584"/>
      <c r="C189" s="132"/>
      <c r="D189" s="585"/>
    </row>
    <row r="190" spans="2:4" s="160" customFormat="1" ht="12.75" hidden="1">
      <c r="B190" s="584"/>
      <c r="C190" s="132"/>
      <c r="D190" s="585"/>
    </row>
    <row r="191" spans="2:4" s="160" customFormat="1" ht="12.75" hidden="1">
      <c r="B191" s="584"/>
      <c r="C191" s="132"/>
      <c r="D191" s="585"/>
    </row>
    <row r="192" spans="2:4" s="160" customFormat="1" ht="12.75" hidden="1">
      <c r="B192" s="584"/>
      <c r="C192" s="132"/>
      <c r="D192" s="585"/>
    </row>
    <row r="193" spans="2:4" s="160" customFormat="1" ht="12.75" hidden="1">
      <c r="B193" s="584"/>
      <c r="C193" s="132"/>
      <c r="D193" s="585"/>
    </row>
    <row r="194" spans="2:4" s="160" customFormat="1" ht="12.75" hidden="1">
      <c r="B194" s="584"/>
      <c r="C194" s="132"/>
      <c r="D194" s="585"/>
    </row>
    <row r="195" spans="2:4" s="160" customFormat="1" ht="12.75" hidden="1">
      <c r="B195" s="584"/>
      <c r="C195" s="132"/>
      <c r="D195" s="585"/>
    </row>
    <row r="196" spans="2:4" s="160" customFormat="1" ht="12.75" hidden="1">
      <c r="B196" s="584"/>
      <c r="C196" s="132"/>
      <c r="D196" s="585"/>
    </row>
    <row r="197" spans="2:4" s="160" customFormat="1" ht="12.75" hidden="1">
      <c r="B197" s="584"/>
      <c r="C197" s="132"/>
      <c r="D197" s="585"/>
    </row>
    <row r="198" spans="2:4" s="160" customFormat="1" ht="12.75" hidden="1">
      <c r="B198" s="584"/>
      <c r="C198" s="132"/>
      <c r="D198" s="585"/>
    </row>
    <row r="199" spans="2:4" s="160" customFormat="1" ht="12.75" hidden="1">
      <c r="B199" s="584"/>
      <c r="C199" s="132"/>
      <c r="D199" s="585"/>
    </row>
    <row r="200" spans="2:4" s="160" customFormat="1" ht="12.75" hidden="1">
      <c r="B200" s="584"/>
      <c r="C200" s="132"/>
      <c r="D200" s="585"/>
    </row>
    <row r="201" spans="2:4" s="160" customFormat="1" ht="12.75" hidden="1">
      <c r="B201" s="584"/>
      <c r="C201" s="132"/>
      <c r="D201" s="585"/>
    </row>
    <row r="202" spans="2:4" s="160" customFormat="1" ht="12.75" hidden="1">
      <c r="B202" s="584"/>
      <c r="C202" s="132"/>
      <c r="D202" s="585"/>
    </row>
    <row r="203" spans="2:4" s="160" customFormat="1" ht="12.75" hidden="1">
      <c r="B203" s="584"/>
      <c r="C203" s="132"/>
      <c r="D203" s="585"/>
    </row>
    <row r="204" spans="2:4" s="160" customFormat="1" ht="12.75" hidden="1">
      <c r="B204" s="584"/>
      <c r="C204" s="132"/>
      <c r="D204" s="585"/>
    </row>
    <row r="205" spans="2:4" s="160" customFormat="1" ht="12.75" hidden="1">
      <c r="B205" s="584"/>
      <c r="C205" s="132"/>
      <c r="D205" s="585"/>
    </row>
    <row r="206" spans="2:4" s="160" customFormat="1" ht="12.75" hidden="1">
      <c r="B206" s="584"/>
      <c r="C206" s="132"/>
      <c r="D206" s="585"/>
    </row>
    <row r="207" spans="2:4" s="160" customFormat="1" ht="12.75" hidden="1">
      <c r="B207" s="584"/>
      <c r="C207" s="132"/>
      <c r="D207" s="585"/>
    </row>
    <row r="208" spans="2:4" s="160" customFormat="1" ht="12.75" hidden="1">
      <c r="B208" s="584"/>
      <c r="C208" s="132"/>
      <c r="D208" s="585"/>
    </row>
    <row r="209" spans="2:4" s="160" customFormat="1" ht="12.75" hidden="1">
      <c r="B209" s="584"/>
      <c r="C209" s="132"/>
      <c r="D209" s="585"/>
    </row>
    <row r="210" spans="2:4" s="160" customFormat="1" ht="12.75" hidden="1">
      <c r="B210" s="584"/>
      <c r="C210" s="132"/>
      <c r="D210" s="585"/>
    </row>
    <row r="211" spans="2:4" s="160" customFormat="1" ht="12.75" hidden="1">
      <c r="B211" s="584"/>
      <c r="C211" s="132"/>
      <c r="D211" s="585"/>
    </row>
    <row r="212" spans="2:4" s="160" customFormat="1" ht="12.75" hidden="1">
      <c r="B212" s="584"/>
      <c r="C212" s="132"/>
      <c r="D212" s="585"/>
    </row>
    <row r="213" spans="2:4" s="160" customFormat="1" ht="12.75" hidden="1">
      <c r="B213" s="584"/>
      <c r="C213" s="132"/>
      <c r="D213" s="585"/>
    </row>
    <row r="214" spans="2:4" s="160" customFormat="1" ht="12.75" hidden="1">
      <c r="B214" s="584"/>
      <c r="C214" s="132"/>
      <c r="D214" s="585"/>
    </row>
    <row r="215" spans="2:4" s="160" customFormat="1" ht="12.75" hidden="1">
      <c r="B215" s="584"/>
      <c r="C215" s="132"/>
      <c r="D215" s="585"/>
    </row>
    <row r="216" spans="2:4" s="160" customFormat="1" ht="12.75" hidden="1">
      <c r="B216" s="584"/>
      <c r="C216" s="132"/>
      <c r="D216" s="585"/>
    </row>
    <row r="217" spans="2:4" s="160" customFormat="1" ht="12.75" hidden="1">
      <c r="B217" s="584"/>
      <c r="C217" s="132"/>
      <c r="D217" s="585"/>
    </row>
    <row r="218" spans="2:4" s="160" customFormat="1" ht="12.75" hidden="1">
      <c r="B218" s="584"/>
      <c r="C218" s="132"/>
      <c r="D218" s="585"/>
    </row>
    <row r="219" spans="2:4" s="160" customFormat="1" ht="12.75" hidden="1">
      <c r="B219" s="584"/>
      <c r="C219" s="132"/>
      <c r="D219" s="585"/>
    </row>
    <row r="220" spans="2:4" s="160" customFormat="1" ht="12.75" hidden="1">
      <c r="B220" s="584"/>
      <c r="C220" s="132"/>
      <c r="D220" s="585"/>
    </row>
    <row r="221" spans="2:4" s="160" customFormat="1" ht="12.75" hidden="1">
      <c r="B221" s="584"/>
      <c r="C221" s="132"/>
      <c r="D221" s="585"/>
    </row>
    <row r="222" spans="2:4" s="160" customFormat="1" ht="12.75" hidden="1">
      <c r="B222" s="584"/>
      <c r="C222" s="132"/>
      <c r="D222" s="585"/>
    </row>
    <row r="223" spans="2:4" s="160" customFormat="1" ht="12.75" hidden="1">
      <c r="B223" s="584"/>
      <c r="C223" s="132"/>
      <c r="D223" s="585"/>
    </row>
    <row r="224" spans="2:4" s="160" customFormat="1" ht="12.75" hidden="1">
      <c r="B224" s="584"/>
      <c r="C224" s="132"/>
      <c r="D224" s="585"/>
    </row>
    <row r="225" spans="2:4" s="160" customFormat="1" ht="12.75" hidden="1">
      <c r="B225" s="584"/>
      <c r="C225" s="132"/>
      <c r="D225" s="585"/>
    </row>
    <row r="226" spans="2:4" s="160" customFormat="1" ht="12.75" hidden="1">
      <c r="B226" s="584"/>
      <c r="C226" s="132"/>
      <c r="D226" s="585"/>
    </row>
    <row r="227" spans="2:4" s="160" customFormat="1" ht="12.75" hidden="1">
      <c r="B227" s="584"/>
      <c r="C227" s="132"/>
      <c r="D227" s="585"/>
    </row>
    <row r="228" spans="2:4" s="160" customFormat="1" ht="12.75" hidden="1">
      <c r="B228" s="584"/>
      <c r="C228" s="132"/>
      <c r="D228" s="585"/>
    </row>
    <row r="229" spans="2:4" s="160" customFormat="1" ht="12.75" hidden="1">
      <c r="B229" s="584"/>
      <c r="C229" s="132"/>
      <c r="D229" s="585"/>
    </row>
    <row r="230" spans="2:4" s="160" customFormat="1" ht="12.75" hidden="1">
      <c r="B230" s="584"/>
      <c r="C230" s="132"/>
      <c r="D230" s="585"/>
    </row>
    <row r="231" spans="2:4" s="160" customFormat="1" ht="12.75" hidden="1">
      <c r="B231" s="584"/>
      <c r="C231" s="132"/>
      <c r="D231" s="585"/>
    </row>
    <row r="232" spans="2:4" s="160" customFormat="1" ht="12.75" hidden="1">
      <c r="B232" s="584"/>
      <c r="C232" s="132"/>
      <c r="D232" s="585"/>
    </row>
    <row r="233" spans="2:4" s="160" customFormat="1" ht="12.75" hidden="1">
      <c r="B233" s="584"/>
      <c r="C233" s="132"/>
      <c r="D233" s="585"/>
    </row>
    <row r="234" spans="2:4" s="160" customFormat="1" ht="12.75" hidden="1">
      <c r="B234" s="584"/>
      <c r="C234" s="132"/>
      <c r="D234" s="585"/>
    </row>
    <row r="235" spans="2:4" s="160" customFormat="1" ht="12.75" hidden="1">
      <c r="B235" s="584"/>
      <c r="C235" s="132"/>
      <c r="D235" s="585"/>
    </row>
    <row r="236" spans="2:4" s="160" customFormat="1" ht="12.75" hidden="1">
      <c r="B236" s="584"/>
      <c r="C236" s="132"/>
      <c r="D236" s="585"/>
    </row>
    <row r="237" spans="2:4" s="160" customFormat="1" ht="12.75" hidden="1">
      <c r="B237" s="584"/>
      <c r="C237" s="132"/>
      <c r="D237" s="585"/>
    </row>
    <row r="238" spans="2:4" s="160" customFormat="1" ht="12.75" hidden="1">
      <c r="B238" s="584"/>
      <c r="C238" s="132"/>
      <c r="D238" s="585"/>
    </row>
    <row r="239" spans="2:4" s="160" customFormat="1" ht="12.75" hidden="1">
      <c r="B239" s="584"/>
      <c r="C239" s="132"/>
      <c r="D239" s="585"/>
    </row>
    <row r="240" spans="2:4" s="160" customFormat="1" ht="12.75" hidden="1">
      <c r="B240" s="584"/>
      <c r="C240" s="132"/>
      <c r="D240" s="585"/>
    </row>
    <row r="241" spans="2:4" s="160" customFormat="1" ht="12.75" hidden="1">
      <c r="B241" s="584"/>
      <c r="C241" s="132"/>
      <c r="D241" s="585"/>
    </row>
    <row r="242" spans="2:4" s="160" customFormat="1" ht="12.75" hidden="1">
      <c r="B242" s="584"/>
      <c r="C242" s="132"/>
      <c r="D242" s="585"/>
    </row>
    <row r="243" spans="1:4" s="160" customFormat="1" ht="12.75">
      <c r="A243" s="590"/>
      <c r="B243" s="584"/>
      <c r="C243" s="132"/>
      <c r="D243" s="591"/>
    </row>
    <row r="244" spans="2:4" s="160" customFormat="1" ht="12.75">
      <c r="B244" s="584"/>
      <c r="C244" s="132"/>
      <c r="D244" s="585"/>
    </row>
    <row r="245" spans="2:4" s="160" customFormat="1" ht="12.75">
      <c r="B245" s="584"/>
      <c r="C245" s="587"/>
      <c r="D245" s="587"/>
    </row>
    <row r="246" spans="2:4" s="160" customFormat="1" ht="12.75">
      <c r="B246" s="584"/>
      <c r="C246" s="587"/>
      <c r="D246" s="587"/>
    </row>
    <row r="247" spans="2:4" s="160" customFormat="1" ht="12.75">
      <c r="B247" s="584"/>
      <c r="C247" s="587"/>
      <c r="D247" s="587"/>
    </row>
    <row r="248" spans="2:4" s="160" customFormat="1" ht="12.75">
      <c r="B248" s="584"/>
      <c r="C248" s="587"/>
      <c r="D248" s="587"/>
    </row>
    <row r="249" spans="2:4" s="160" customFormat="1" ht="12.75">
      <c r="B249" s="584"/>
      <c r="C249" s="587"/>
      <c r="D249" s="587"/>
    </row>
    <row r="250" spans="2:4" s="160" customFormat="1" ht="12.75">
      <c r="B250" s="584"/>
      <c r="C250" s="587"/>
      <c r="D250" s="587"/>
    </row>
    <row r="251" spans="2:4" s="160" customFormat="1" ht="12.75">
      <c r="B251" s="584"/>
      <c r="C251" s="587"/>
      <c r="D251" s="587"/>
    </row>
    <row r="252" spans="2:4" s="160" customFormat="1" ht="12.75">
      <c r="B252" s="584"/>
      <c r="C252" s="587"/>
      <c r="D252" s="587"/>
    </row>
    <row r="253" spans="2:4" s="160" customFormat="1" ht="12.75">
      <c r="B253" s="584"/>
      <c r="C253" s="587"/>
      <c r="D253" s="587"/>
    </row>
    <row r="254" spans="2:4" s="160" customFormat="1" ht="12.75">
      <c r="B254" s="584"/>
      <c r="C254" s="587"/>
      <c r="D254" s="587"/>
    </row>
    <row r="255" spans="2:4" s="160" customFormat="1" ht="12.75">
      <c r="B255" s="584"/>
      <c r="C255" s="587"/>
      <c r="D255" s="587"/>
    </row>
    <row r="256" spans="2:4" s="160" customFormat="1" ht="12.75">
      <c r="B256" s="584"/>
      <c r="C256" s="587"/>
      <c r="D256" s="587"/>
    </row>
    <row r="257" spans="2:4" s="160" customFormat="1" ht="12.75">
      <c r="B257" s="584"/>
      <c r="C257" s="587"/>
      <c r="D257" s="587"/>
    </row>
    <row r="258" spans="2:4" s="160" customFormat="1" ht="12.75">
      <c r="B258" s="584"/>
      <c r="C258" s="587"/>
      <c r="D258" s="587"/>
    </row>
    <row r="259" spans="2:4" s="160" customFormat="1" ht="12.75">
      <c r="B259" s="584"/>
      <c r="C259" s="587"/>
      <c r="D259" s="587"/>
    </row>
    <row r="260" spans="2:4" s="160" customFormat="1" ht="12.75">
      <c r="B260" s="584"/>
      <c r="C260" s="587"/>
      <c r="D260" s="587"/>
    </row>
    <row r="261" spans="2:4" s="160" customFormat="1" ht="12.75">
      <c r="B261" s="584"/>
      <c r="C261" s="587"/>
      <c r="D261" s="587"/>
    </row>
    <row r="262" spans="2:4" s="160" customFormat="1" ht="12.75">
      <c r="B262" s="584"/>
      <c r="C262" s="587"/>
      <c r="D262" s="587"/>
    </row>
    <row r="263" spans="2:4" s="160" customFormat="1" ht="12.75">
      <c r="B263" s="584"/>
      <c r="C263" s="587"/>
      <c r="D263" s="587"/>
    </row>
    <row r="264" spans="2:4" s="160" customFormat="1" ht="12.75">
      <c r="B264" s="584"/>
      <c r="C264" s="587"/>
      <c r="D264" s="587"/>
    </row>
    <row r="265" spans="2:4" s="160" customFormat="1" ht="12.75">
      <c r="B265" s="584"/>
      <c r="C265" s="587"/>
      <c r="D265" s="587"/>
    </row>
    <row r="266" spans="2:4" s="160" customFormat="1" ht="12.75">
      <c r="B266" s="584"/>
      <c r="C266" s="587"/>
      <c r="D266" s="587"/>
    </row>
    <row r="267" spans="2:4" s="160" customFormat="1" ht="12.75">
      <c r="B267" s="584"/>
      <c r="C267" s="587"/>
      <c r="D267" s="587"/>
    </row>
    <row r="268" spans="2:4" s="160" customFormat="1" ht="12.75">
      <c r="B268" s="584"/>
      <c r="C268" s="587"/>
      <c r="D268" s="587"/>
    </row>
    <row r="269" spans="2:4" s="160" customFormat="1" ht="12.75">
      <c r="B269" s="584"/>
      <c r="C269" s="587"/>
      <c r="D269" s="587"/>
    </row>
    <row r="270" spans="2:4" s="160" customFormat="1" ht="12.75">
      <c r="B270" s="584"/>
      <c r="C270" s="587"/>
      <c r="D270" s="587"/>
    </row>
    <row r="271" spans="2:4" s="160" customFormat="1" ht="12.75">
      <c r="B271" s="584"/>
      <c r="C271" s="587"/>
      <c r="D271" s="587"/>
    </row>
    <row r="272" spans="2:4" s="160" customFormat="1" ht="12.75">
      <c r="B272" s="584"/>
      <c r="C272" s="587"/>
      <c r="D272" s="587"/>
    </row>
    <row r="273" spans="2:4" s="160" customFormat="1" ht="12.75">
      <c r="B273" s="584"/>
      <c r="C273" s="587"/>
      <c r="D273" s="587"/>
    </row>
    <row r="274" spans="2:4" s="160" customFormat="1" ht="12.75">
      <c r="B274" s="584"/>
      <c r="C274" s="587"/>
      <c r="D274" s="587"/>
    </row>
    <row r="275" spans="2:4" s="160" customFormat="1" ht="12.75">
      <c r="B275" s="584"/>
      <c r="C275" s="587"/>
      <c r="D275" s="587"/>
    </row>
    <row r="276" spans="2:4" s="160" customFormat="1" ht="12.75">
      <c r="B276" s="584"/>
      <c r="C276" s="587"/>
      <c r="D276" s="587"/>
    </row>
    <row r="277" spans="2:4" s="160" customFormat="1" ht="12.75">
      <c r="B277" s="584"/>
      <c r="C277" s="587"/>
      <c r="D277" s="587"/>
    </row>
    <row r="278" spans="2:4" s="160" customFormat="1" ht="12.75">
      <c r="B278" s="584"/>
      <c r="C278" s="587"/>
      <c r="D278" s="587"/>
    </row>
    <row r="279" spans="2:4" s="160" customFormat="1" ht="12.75">
      <c r="B279" s="584"/>
      <c r="C279" s="587"/>
      <c r="D279" s="587"/>
    </row>
    <row r="280" spans="2:4" s="160" customFormat="1" ht="12.75">
      <c r="B280" s="584"/>
      <c r="C280" s="587"/>
      <c r="D280" s="587"/>
    </row>
    <row r="281" spans="2:4" s="160" customFormat="1" ht="12.75">
      <c r="B281" s="584"/>
      <c r="C281" s="587"/>
      <c r="D281" s="587"/>
    </row>
    <row r="282" spans="2:4" s="160" customFormat="1" ht="12.75">
      <c r="B282" s="584"/>
      <c r="C282" s="587"/>
      <c r="D282" s="587"/>
    </row>
    <row r="283" spans="2:4" s="160" customFormat="1" ht="12.75">
      <c r="B283" s="584"/>
      <c r="C283" s="587"/>
      <c r="D283" s="587"/>
    </row>
    <row r="284" spans="2:4" s="160" customFormat="1" ht="12.75">
      <c r="B284" s="584"/>
      <c r="C284" s="587"/>
      <c r="D284" s="587"/>
    </row>
    <row r="285" spans="2:4" s="160" customFormat="1" ht="12.75">
      <c r="B285" s="584"/>
      <c r="C285" s="587"/>
      <c r="D285" s="587"/>
    </row>
    <row r="286" spans="2:4" s="160" customFormat="1" ht="12.75">
      <c r="B286" s="584"/>
      <c r="C286" s="587"/>
      <c r="D286" s="587"/>
    </row>
    <row r="287" spans="2:4" s="160" customFormat="1" ht="12.75">
      <c r="B287" s="584"/>
      <c r="C287" s="587"/>
      <c r="D287" s="587"/>
    </row>
    <row r="288" spans="2:4" s="160" customFormat="1" ht="12.75">
      <c r="B288" s="584"/>
      <c r="C288" s="587"/>
      <c r="D288" s="587"/>
    </row>
    <row r="289" spans="2:4" s="160" customFormat="1" ht="12.75">
      <c r="B289" s="584"/>
      <c r="C289" s="587"/>
      <c r="D289" s="587"/>
    </row>
    <row r="290" spans="2:4" s="160" customFormat="1" ht="12.75">
      <c r="B290" s="584"/>
      <c r="C290" s="587"/>
      <c r="D290" s="587"/>
    </row>
    <row r="291" spans="2:4" s="160" customFormat="1" ht="12.75">
      <c r="B291" s="584"/>
      <c r="C291" s="587"/>
      <c r="D291" s="587"/>
    </row>
    <row r="292" spans="2:4" s="160" customFormat="1" ht="12.75">
      <c r="B292" s="584"/>
      <c r="C292" s="587"/>
      <c r="D292" s="587"/>
    </row>
    <row r="293" spans="2:4" s="160" customFormat="1" ht="12.75">
      <c r="B293" s="584"/>
      <c r="C293" s="587"/>
      <c r="D293" s="587"/>
    </row>
    <row r="294" spans="2:4" s="160" customFormat="1" ht="12.75">
      <c r="B294" s="584"/>
      <c r="C294" s="587"/>
      <c r="D294" s="587"/>
    </row>
    <row r="295" spans="2:4" s="160" customFormat="1" ht="12.75">
      <c r="B295" s="584"/>
      <c r="C295" s="587"/>
      <c r="D295" s="587"/>
    </row>
    <row r="296" spans="2:4" s="160" customFormat="1" ht="12.75">
      <c r="B296" s="584"/>
      <c r="C296" s="587"/>
      <c r="D296" s="587"/>
    </row>
    <row r="297" spans="2:4" s="160" customFormat="1" ht="12.75">
      <c r="B297" s="584"/>
      <c r="C297" s="587"/>
      <c r="D297" s="587"/>
    </row>
    <row r="298" spans="2:4" s="160" customFormat="1" ht="12.75">
      <c r="B298" s="584"/>
      <c r="C298" s="587"/>
      <c r="D298" s="587"/>
    </row>
    <row r="299" spans="2:4" s="160" customFormat="1" ht="12.75">
      <c r="B299" s="584"/>
      <c r="C299" s="587"/>
      <c r="D299" s="587"/>
    </row>
    <row r="300" spans="2:4" s="160" customFormat="1" ht="12.75">
      <c r="B300" s="584"/>
      <c r="C300" s="587"/>
      <c r="D300" s="587"/>
    </row>
    <row r="301" spans="2:4" s="160" customFormat="1" ht="12.75">
      <c r="B301" s="584"/>
      <c r="C301" s="587"/>
      <c r="D301" s="587"/>
    </row>
    <row r="302" spans="2:4" s="160" customFormat="1" ht="12.75">
      <c r="B302" s="584"/>
      <c r="C302" s="587"/>
      <c r="D302" s="587"/>
    </row>
    <row r="303" spans="2:4" s="160" customFormat="1" ht="12.75">
      <c r="B303" s="584"/>
      <c r="C303" s="587"/>
      <c r="D303" s="587"/>
    </row>
    <row r="304" spans="2:4" s="160" customFormat="1" ht="12.75">
      <c r="B304" s="584"/>
      <c r="C304" s="587"/>
      <c r="D304" s="587"/>
    </row>
    <row r="305" spans="2:4" s="160" customFormat="1" ht="12.75">
      <c r="B305" s="584"/>
      <c r="C305" s="587"/>
      <c r="D305" s="587"/>
    </row>
    <row r="306" spans="2:4" s="160" customFormat="1" ht="12.75">
      <c r="B306" s="584"/>
      <c r="C306" s="587"/>
      <c r="D306" s="587"/>
    </row>
    <row r="307" spans="2:4" s="160" customFormat="1" ht="12.75">
      <c r="B307" s="584"/>
      <c r="C307" s="587"/>
      <c r="D307" s="587"/>
    </row>
    <row r="308" spans="2:4" s="160" customFormat="1" ht="12.75">
      <c r="B308" s="584"/>
      <c r="C308" s="587"/>
      <c r="D308" s="587"/>
    </row>
    <row r="309" spans="2:4" s="160" customFormat="1" ht="12.75">
      <c r="B309" s="584"/>
      <c r="C309" s="587"/>
      <c r="D309" s="587"/>
    </row>
    <row r="310" spans="2:4" s="160" customFormat="1" ht="12.75">
      <c r="B310" s="584"/>
      <c r="C310" s="587"/>
      <c r="D310" s="587"/>
    </row>
    <row r="311" spans="2:4" s="160" customFormat="1" ht="12.75">
      <c r="B311" s="584"/>
      <c r="C311" s="587"/>
      <c r="D311" s="587"/>
    </row>
    <row r="312" spans="2:4" s="160" customFormat="1" ht="12.75">
      <c r="B312" s="584"/>
      <c r="C312" s="587"/>
      <c r="D312" s="587"/>
    </row>
    <row r="313" spans="2:4" s="160" customFormat="1" ht="12.75">
      <c r="B313" s="584"/>
      <c r="C313" s="587"/>
      <c r="D313" s="587"/>
    </row>
    <row r="314" spans="2:4" s="160" customFormat="1" ht="12.75">
      <c r="B314" s="584"/>
      <c r="C314" s="587"/>
      <c r="D314" s="587"/>
    </row>
    <row r="315" spans="2:4" s="160" customFormat="1" ht="12.75">
      <c r="B315" s="584"/>
      <c r="C315" s="587"/>
      <c r="D315" s="587"/>
    </row>
    <row r="316" spans="2:4" s="160" customFormat="1" ht="12.75">
      <c r="B316" s="584"/>
      <c r="C316" s="587"/>
      <c r="D316" s="587"/>
    </row>
    <row r="317" spans="2:4" s="160" customFormat="1" ht="12.75">
      <c r="B317" s="584"/>
      <c r="C317" s="587"/>
      <c r="D317" s="587"/>
    </row>
    <row r="318" spans="2:4" s="160" customFormat="1" ht="12.75">
      <c r="B318" s="584"/>
      <c r="C318" s="587"/>
      <c r="D318" s="587"/>
    </row>
    <row r="319" spans="2:4" s="160" customFormat="1" ht="12.75">
      <c r="B319" s="584"/>
      <c r="C319" s="587"/>
      <c r="D319" s="587"/>
    </row>
    <row r="320" spans="2:4" s="160" customFormat="1" ht="12.75">
      <c r="B320" s="584"/>
      <c r="C320" s="587"/>
      <c r="D320" s="587"/>
    </row>
    <row r="321" spans="2:4" s="160" customFormat="1" ht="12.75">
      <c r="B321" s="584"/>
      <c r="C321" s="587"/>
      <c r="D321" s="587"/>
    </row>
    <row r="322" spans="2:4" s="160" customFormat="1" ht="12.75">
      <c r="B322" s="584"/>
      <c r="C322" s="587"/>
      <c r="D322" s="587"/>
    </row>
    <row r="323" spans="2:4" s="160" customFormat="1" ht="12.75">
      <c r="B323" s="584"/>
      <c r="C323" s="587"/>
      <c r="D323" s="587"/>
    </row>
    <row r="324" spans="2:4" s="160" customFormat="1" ht="12.75">
      <c r="B324" s="584"/>
      <c r="C324" s="587"/>
      <c r="D324" s="587"/>
    </row>
    <row r="325" spans="2:4" s="160" customFormat="1" ht="12.75">
      <c r="B325" s="584"/>
      <c r="C325" s="587"/>
      <c r="D325" s="587"/>
    </row>
    <row r="326" spans="2:4" s="160" customFormat="1" ht="12.75">
      <c r="B326" s="584"/>
      <c r="C326" s="587"/>
      <c r="D326" s="587"/>
    </row>
    <row r="327" spans="2:4" s="160" customFormat="1" ht="12.75">
      <c r="B327" s="584"/>
      <c r="C327" s="587"/>
      <c r="D327" s="587"/>
    </row>
    <row r="328" spans="2:4" s="160" customFormat="1" ht="12.75">
      <c r="B328" s="584"/>
      <c r="C328" s="587"/>
      <c r="D328" s="587"/>
    </row>
    <row r="329" spans="2:4" s="160" customFormat="1" ht="12.75">
      <c r="B329" s="584"/>
      <c r="C329" s="587"/>
      <c r="D329" s="587"/>
    </row>
    <row r="330" spans="2:4" s="160" customFormat="1" ht="12.75">
      <c r="B330" s="584"/>
      <c r="C330" s="587"/>
      <c r="D330" s="587"/>
    </row>
    <row r="331" spans="2:4" s="160" customFormat="1" ht="12.75">
      <c r="B331" s="584"/>
      <c r="C331" s="587"/>
      <c r="D331" s="587"/>
    </row>
    <row r="332" spans="2:4" s="160" customFormat="1" ht="12.75">
      <c r="B332" s="584"/>
      <c r="C332" s="587"/>
      <c r="D332" s="587"/>
    </row>
    <row r="333" spans="2:4" s="160" customFormat="1" ht="12.75">
      <c r="B333" s="584"/>
      <c r="C333" s="587"/>
      <c r="D333" s="587"/>
    </row>
    <row r="334" spans="2:4" s="160" customFormat="1" ht="12.75">
      <c r="B334" s="584"/>
      <c r="C334" s="587"/>
      <c r="D334" s="587"/>
    </row>
    <row r="335" spans="2:4" s="160" customFormat="1" ht="12.75">
      <c r="B335" s="584"/>
      <c r="C335" s="587"/>
      <c r="D335" s="587"/>
    </row>
    <row r="336" spans="2:4" s="160" customFormat="1" ht="12.75">
      <c r="B336" s="584"/>
      <c r="C336" s="587"/>
      <c r="D336" s="587"/>
    </row>
    <row r="337" spans="2:4" s="160" customFormat="1" ht="12.75">
      <c r="B337" s="584"/>
      <c r="C337" s="587"/>
      <c r="D337" s="587"/>
    </row>
    <row r="338" spans="2:4" s="160" customFormat="1" ht="12.75">
      <c r="B338" s="584"/>
      <c r="C338" s="587"/>
      <c r="D338" s="587"/>
    </row>
    <row r="339" spans="2:4" s="160" customFormat="1" ht="12.75">
      <c r="B339" s="584"/>
      <c r="C339" s="587"/>
      <c r="D339" s="587"/>
    </row>
    <row r="340" spans="2:4" s="160" customFormat="1" ht="12.75">
      <c r="B340" s="584"/>
      <c r="C340" s="587"/>
      <c r="D340" s="587"/>
    </row>
    <row r="341" spans="2:4" s="160" customFormat="1" ht="12.75">
      <c r="B341" s="584"/>
      <c r="C341" s="587"/>
      <c r="D341" s="587"/>
    </row>
    <row r="342" spans="2:4" s="160" customFormat="1" ht="12.75">
      <c r="B342" s="584"/>
      <c r="C342" s="587"/>
      <c r="D342" s="587"/>
    </row>
    <row r="343" spans="2:4" s="160" customFormat="1" ht="12.75">
      <c r="B343" s="584"/>
      <c r="C343" s="587"/>
      <c r="D343" s="587"/>
    </row>
    <row r="344" spans="2:4" s="160" customFormat="1" ht="12.75">
      <c r="B344" s="584"/>
      <c r="C344" s="587"/>
      <c r="D344" s="587"/>
    </row>
    <row r="345" spans="2:4" s="160" customFormat="1" ht="12.75">
      <c r="B345" s="584"/>
      <c r="C345" s="587"/>
      <c r="D345" s="587"/>
    </row>
    <row r="346" spans="2:4" s="160" customFormat="1" ht="12.75">
      <c r="B346" s="584"/>
      <c r="C346" s="587"/>
      <c r="D346" s="587"/>
    </row>
    <row r="347" spans="2:4" s="160" customFormat="1" ht="12.75">
      <c r="B347" s="584"/>
      <c r="C347" s="587"/>
      <c r="D347" s="587"/>
    </row>
    <row r="348" spans="2:4" s="160" customFormat="1" ht="12.75">
      <c r="B348" s="584"/>
      <c r="C348" s="587"/>
      <c r="D348" s="587"/>
    </row>
    <row r="349" spans="2:4" s="160" customFormat="1" ht="12.75">
      <c r="B349" s="584"/>
      <c r="C349" s="587"/>
      <c r="D349" s="587"/>
    </row>
    <row r="350" spans="2:4" s="160" customFormat="1" ht="12.75">
      <c r="B350" s="584"/>
      <c r="C350" s="587"/>
      <c r="D350" s="587"/>
    </row>
    <row r="351" spans="2:4" s="160" customFormat="1" ht="12.75">
      <c r="B351" s="584"/>
      <c r="C351" s="587"/>
      <c r="D351" s="587"/>
    </row>
    <row r="352" spans="2:4" s="160" customFormat="1" ht="12.75">
      <c r="B352" s="584"/>
      <c r="C352" s="587"/>
      <c r="D352" s="587"/>
    </row>
    <row r="353" spans="2:4" s="160" customFormat="1" ht="12.75">
      <c r="B353" s="584"/>
      <c r="C353" s="587"/>
      <c r="D353" s="587"/>
    </row>
    <row r="354" spans="2:4" s="160" customFormat="1" ht="12.75">
      <c r="B354" s="584"/>
      <c r="C354" s="587"/>
      <c r="D354" s="587"/>
    </row>
    <row r="355" spans="2:4" s="160" customFormat="1" ht="12.75">
      <c r="B355" s="584"/>
      <c r="C355" s="587"/>
      <c r="D355" s="587"/>
    </row>
    <row r="356" spans="2:4" s="160" customFormat="1" ht="12.75">
      <c r="B356" s="584"/>
      <c r="C356" s="587"/>
      <c r="D356" s="587"/>
    </row>
    <row r="357" spans="2:4" s="160" customFormat="1" ht="12.75">
      <c r="B357" s="584"/>
      <c r="C357" s="587"/>
      <c r="D357" s="587"/>
    </row>
    <row r="358" spans="2:4" s="160" customFormat="1" ht="12.75">
      <c r="B358" s="584"/>
      <c r="C358" s="587"/>
      <c r="D358" s="587"/>
    </row>
    <row r="359" spans="2:4" s="160" customFormat="1" ht="12.75">
      <c r="B359" s="584"/>
      <c r="C359" s="587"/>
      <c r="D359" s="587"/>
    </row>
    <row r="360" spans="2:4" s="160" customFormat="1" ht="12.75">
      <c r="B360" s="584"/>
      <c r="C360" s="587"/>
      <c r="D360" s="587"/>
    </row>
    <row r="361" spans="2:4" s="160" customFormat="1" ht="12.75">
      <c r="B361" s="584"/>
      <c r="C361" s="587"/>
      <c r="D361" s="587"/>
    </row>
    <row r="362" spans="2:4" s="160" customFormat="1" ht="12.75">
      <c r="B362" s="584"/>
      <c r="C362" s="587"/>
      <c r="D362" s="587"/>
    </row>
    <row r="363" spans="2:4" s="160" customFormat="1" ht="12.75">
      <c r="B363" s="584"/>
      <c r="C363" s="587"/>
      <c r="D363" s="587"/>
    </row>
    <row r="364" spans="2:4" s="160" customFormat="1" ht="12.75">
      <c r="B364" s="584"/>
      <c r="C364" s="587"/>
      <c r="D364" s="587"/>
    </row>
    <row r="365" spans="2:4" s="160" customFormat="1" ht="12.75">
      <c r="B365" s="584"/>
      <c r="C365" s="587"/>
      <c r="D365" s="587"/>
    </row>
    <row r="366" spans="2:4" s="160" customFormat="1" ht="12.75">
      <c r="B366" s="584"/>
      <c r="C366" s="587"/>
      <c r="D366" s="587"/>
    </row>
    <row r="367" spans="2:4" s="160" customFormat="1" ht="12.75">
      <c r="B367" s="584"/>
      <c r="C367" s="587"/>
      <c r="D367" s="587"/>
    </row>
    <row r="368" spans="2:4" s="160" customFormat="1" ht="12.75">
      <c r="B368" s="584"/>
      <c r="C368" s="587"/>
      <c r="D368" s="587"/>
    </row>
    <row r="369" spans="2:4" s="160" customFormat="1" ht="12.75">
      <c r="B369" s="584"/>
      <c r="C369" s="587"/>
      <c r="D369" s="587"/>
    </row>
    <row r="370" spans="2:4" s="160" customFormat="1" ht="12.75">
      <c r="B370" s="584"/>
      <c r="C370" s="587"/>
      <c r="D370" s="587"/>
    </row>
    <row r="371" spans="2:4" s="160" customFormat="1" ht="12.75">
      <c r="B371" s="584"/>
      <c r="C371" s="587"/>
      <c r="D371" s="587"/>
    </row>
    <row r="372" spans="2:4" s="160" customFormat="1" ht="12.75">
      <c r="B372" s="584"/>
      <c r="C372" s="587"/>
      <c r="D372" s="587"/>
    </row>
    <row r="373" spans="2:4" s="160" customFormat="1" ht="12.75">
      <c r="B373" s="584"/>
      <c r="C373" s="587"/>
      <c r="D373" s="587"/>
    </row>
    <row r="374" spans="2:4" s="160" customFormat="1" ht="12.75">
      <c r="B374" s="584"/>
      <c r="C374" s="587"/>
      <c r="D374" s="587"/>
    </row>
    <row r="375" spans="2:4" s="160" customFormat="1" ht="12.75">
      <c r="B375" s="584"/>
      <c r="C375" s="587"/>
      <c r="D375" s="587"/>
    </row>
    <row r="376" spans="2:4" s="160" customFormat="1" ht="12.75">
      <c r="B376" s="584"/>
      <c r="C376" s="587"/>
      <c r="D376" s="587"/>
    </row>
    <row r="377" spans="2:4" s="160" customFormat="1" ht="12.75">
      <c r="B377" s="584"/>
      <c r="C377" s="587"/>
      <c r="D377" s="587"/>
    </row>
    <row r="378" spans="2:4" s="160" customFormat="1" ht="12.75">
      <c r="B378" s="584"/>
      <c r="C378" s="587"/>
      <c r="D378" s="587"/>
    </row>
    <row r="379" spans="2:4" s="160" customFormat="1" ht="12.75">
      <c r="B379" s="584"/>
      <c r="C379" s="587"/>
      <c r="D379" s="587"/>
    </row>
    <row r="380" spans="2:4" s="160" customFormat="1" ht="12.75">
      <c r="B380" s="584"/>
      <c r="C380" s="587"/>
      <c r="D380" s="587"/>
    </row>
    <row r="381" spans="2:4" s="160" customFormat="1" ht="12.75">
      <c r="B381" s="584"/>
      <c r="C381" s="587"/>
      <c r="D381" s="587"/>
    </row>
    <row r="382" spans="2:4" s="160" customFormat="1" ht="12.75">
      <c r="B382" s="584"/>
      <c r="C382" s="587"/>
      <c r="D382" s="587"/>
    </row>
    <row r="383" spans="2:4" s="160" customFormat="1" ht="12.75">
      <c r="B383" s="584"/>
      <c r="C383" s="587"/>
      <c r="D383" s="587"/>
    </row>
    <row r="384" spans="2:4" s="160" customFormat="1" ht="12.75">
      <c r="B384" s="584"/>
      <c r="C384" s="587"/>
      <c r="D384" s="587"/>
    </row>
    <row r="385" spans="2:4" s="160" customFormat="1" ht="12.75">
      <c r="B385" s="584"/>
      <c r="C385" s="587"/>
      <c r="D385" s="587"/>
    </row>
    <row r="386" spans="2:4" s="160" customFormat="1" ht="12.75">
      <c r="B386" s="584"/>
      <c r="C386" s="587"/>
      <c r="D386" s="587"/>
    </row>
    <row r="387" spans="2:4" s="160" customFormat="1" ht="12.75">
      <c r="B387" s="584"/>
      <c r="C387" s="587"/>
      <c r="D387" s="587"/>
    </row>
    <row r="388" spans="2:4" s="160" customFormat="1" ht="12.75">
      <c r="B388" s="584"/>
      <c r="C388" s="587"/>
      <c r="D388" s="587"/>
    </row>
    <row r="389" spans="2:4" s="160" customFormat="1" ht="12.75">
      <c r="B389" s="584"/>
      <c r="C389" s="587"/>
      <c r="D389" s="587"/>
    </row>
    <row r="390" spans="2:4" s="160" customFormat="1" ht="12.75">
      <c r="B390" s="584"/>
      <c r="C390" s="587"/>
      <c r="D390" s="587"/>
    </row>
    <row r="391" spans="2:4" s="160" customFormat="1" ht="12.75">
      <c r="B391" s="584"/>
      <c r="C391" s="587"/>
      <c r="D391" s="587"/>
    </row>
    <row r="392" spans="2:4" s="160" customFormat="1" ht="12.75">
      <c r="B392" s="584"/>
      <c r="C392" s="587"/>
      <c r="D392" s="587"/>
    </row>
    <row r="393" spans="2:4" s="160" customFormat="1" ht="12.75">
      <c r="B393" s="584"/>
      <c r="C393" s="587"/>
      <c r="D393" s="587"/>
    </row>
    <row r="394" spans="2:4" s="160" customFormat="1" ht="12.75">
      <c r="B394" s="584"/>
      <c r="C394" s="587"/>
      <c r="D394" s="587"/>
    </row>
    <row r="395" spans="2:4" s="160" customFormat="1" ht="12.75">
      <c r="B395" s="584"/>
      <c r="C395" s="587"/>
      <c r="D395" s="587"/>
    </row>
    <row r="396" spans="2:4" s="160" customFormat="1" ht="12.75">
      <c r="B396" s="584"/>
      <c r="C396" s="587"/>
      <c r="D396" s="587"/>
    </row>
    <row r="397" spans="2:4" s="160" customFormat="1" ht="12.75">
      <c r="B397" s="584"/>
      <c r="C397" s="587"/>
      <c r="D397" s="587"/>
    </row>
    <row r="398" spans="2:4" s="160" customFormat="1" ht="12.75">
      <c r="B398" s="584"/>
      <c r="C398" s="587"/>
      <c r="D398" s="587"/>
    </row>
    <row r="399" spans="2:4" s="160" customFormat="1" ht="12.75">
      <c r="B399" s="584"/>
      <c r="C399" s="587"/>
      <c r="D399" s="587"/>
    </row>
    <row r="400" spans="2:4" s="160" customFormat="1" ht="12.75">
      <c r="B400" s="584"/>
      <c r="C400" s="587"/>
      <c r="D400" s="587"/>
    </row>
    <row r="401" spans="2:4" s="160" customFormat="1" ht="12.75">
      <c r="B401" s="584"/>
      <c r="C401" s="587"/>
      <c r="D401" s="587"/>
    </row>
    <row r="402" spans="2:4" s="160" customFormat="1" ht="12.75">
      <c r="B402" s="584"/>
      <c r="C402" s="587"/>
      <c r="D402" s="587"/>
    </row>
    <row r="403" spans="2:4" s="160" customFormat="1" ht="12.75">
      <c r="B403" s="584"/>
      <c r="C403" s="587"/>
      <c r="D403" s="587"/>
    </row>
    <row r="404" spans="2:4" s="160" customFormat="1" ht="12.75">
      <c r="B404" s="584"/>
      <c r="C404" s="587"/>
      <c r="D404" s="587"/>
    </row>
    <row r="405" spans="2:4" s="160" customFormat="1" ht="12.75">
      <c r="B405" s="584"/>
      <c r="C405" s="587"/>
      <c r="D405" s="587"/>
    </row>
    <row r="406" spans="2:4" s="160" customFormat="1" ht="12.75">
      <c r="B406" s="584"/>
      <c r="C406" s="587"/>
      <c r="D406" s="587"/>
    </row>
    <row r="407" spans="2:4" s="160" customFormat="1" ht="12.75">
      <c r="B407" s="584"/>
      <c r="C407" s="587"/>
      <c r="D407" s="587"/>
    </row>
    <row r="408" spans="2:4" s="160" customFormat="1" ht="12.75">
      <c r="B408" s="584"/>
      <c r="C408" s="587"/>
      <c r="D408" s="587"/>
    </row>
    <row r="409" spans="2:4" s="160" customFormat="1" ht="12.75">
      <c r="B409" s="584"/>
      <c r="C409" s="587"/>
      <c r="D409" s="587"/>
    </row>
    <row r="410" spans="2:4" s="160" customFormat="1" ht="12.75">
      <c r="B410" s="584"/>
      <c r="C410" s="587"/>
      <c r="D410" s="587"/>
    </row>
    <row r="411" spans="2:4" s="160" customFormat="1" ht="12.75">
      <c r="B411" s="584"/>
      <c r="C411" s="587"/>
      <c r="D411" s="587"/>
    </row>
    <row r="412" spans="2:4" s="160" customFormat="1" ht="12.75">
      <c r="B412" s="584"/>
      <c r="C412" s="587"/>
      <c r="D412" s="587"/>
    </row>
    <row r="413" spans="2:4" s="160" customFormat="1" ht="12.75">
      <c r="B413" s="584"/>
      <c r="C413" s="587"/>
      <c r="D413" s="587"/>
    </row>
    <row r="414" spans="2:4" s="160" customFormat="1" ht="12.75">
      <c r="B414" s="584"/>
      <c r="C414" s="587"/>
      <c r="D414" s="587"/>
    </row>
    <row r="415" spans="2:4" s="160" customFormat="1" ht="12.75">
      <c r="B415" s="584"/>
      <c r="C415" s="587"/>
      <c r="D415" s="587"/>
    </row>
    <row r="416" spans="2:4" s="160" customFormat="1" ht="12.75">
      <c r="B416" s="584"/>
      <c r="C416" s="587"/>
      <c r="D416" s="587"/>
    </row>
    <row r="417" spans="2:4" s="160" customFormat="1" ht="12.75">
      <c r="B417" s="584"/>
      <c r="C417" s="587"/>
      <c r="D417" s="587"/>
    </row>
    <row r="418" spans="2:4" s="160" customFormat="1" ht="12.75">
      <c r="B418" s="584"/>
      <c r="C418" s="587"/>
      <c r="D418" s="587"/>
    </row>
    <row r="419" spans="2:4" s="160" customFormat="1" ht="12.75">
      <c r="B419" s="584"/>
      <c r="C419" s="587"/>
      <c r="D419" s="587"/>
    </row>
    <row r="420" spans="2:4" s="160" customFormat="1" ht="12.75">
      <c r="B420" s="584"/>
      <c r="C420" s="587"/>
      <c r="D420" s="587"/>
    </row>
    <row r="421" spans="2:4" s="160" customFormat="1" ht="12.75">
      <c r="B421" s="584"/>
      <c r="C421" s="587"/>
      <c r="D421" s="587"/>
    </row>
    <row r="422" spans="2:4" s="160" customFormat="1" ht="12.75">
      <c r="B422" s="584"/>
      <c r="C422" s="587"/>
      <c r="D422" s="587"/>
    </row>
    <row r="423" spans="2:4" s="160" customFormat="1" ht="12.75">
      <c r="B423" s="584"/>
      <c r="C423" s="587"/>
      <c r="D423" s="587"/>
    </row>
    <row r="424" spans="2:4" s="160" customFormat="1" ht="12.75">
      <c r="B424" s="584"/>
      <c r="C424" s="587"/>
      <c r="D424" s="587"/>
    </row>
    <row r="425" spans="2:4" s="160" customFormat="1" ht="12.75">
      <c r="B425" s="584"/>
      <c r="C425" s="587"/>
      <c r="D425" s="587"/>
    </row>
    <row r="426" spans="2:4" s="160" customFormat="1" ht="12.75">
      <c r="B426" s="584"/>
      <c r="C426" s="587"/>
      <c r="D426" s="587"/>
    </row>
    <row r="427" spans="2:4" s="160" customFormat="1" ht="12.75">
      <c r="B427" s="584"/>
      <c r="C427" s="587"/>
      <c r="D427" s="587"/>
    </row>
    <row r="428" spans="2:4" s="160" customFormat="1" ht="12.75">
      <c r="B428" s="584"/>
      <c r="C428" s="587"/>
      <c r="D428" s="587"/>
    </row>
    <row r="429" spans="2:4" s="160" customFormat="1" ht="12.75">
      <c r="B429" s="584"/>
      <c r="C429" s="587"/>
      <c r="D429" s="587"/>
    </row>
    <row r="430" spans="2:4" s="160" customFormat="1" ht="12.75">
      <c r="B430" s="584"/>
      <c r="C430" s="587"/>
      <c r="D430" s="587"/>
    </row>
    <row r="431" spans="2:4" s="160" customFormat="1" ht="12.75">
      <c r="B431" s="584"/>
      <c r="C431" s="587"/>
      <c r="D431" s="587"/>
    </row>
    <row r="432" spans="2:4" s="160" customFormat="1" ht="12.75">
      <c r="B432" s="584"/>
      <c r="C432" s="587"/>
      <c r="D432" s="587"/>
    </row>
    <row r="433" spans="2:4" s="160" customFormat="1" ht="12.75">
      <c r="B433" s="584"/>
      <c r="C433" s="587"/>
      <c r="D433" s="587"/>
    </row>
    <row r="434" spans="2:4" s="160" customFormat="1" ht="12.75">
      <c r="B434" s="584"/>
      <c r="C434" s="587"/>
      <c r="D434" s="587"/>
    </row>
    <row r="435" spans="2:4" s="160" customFormat="1" ht="12.75">
      <c r="B435" s="584"/>
      <c r="C435" s="587"/>
      <c r="D435" s="587"/>
    </row>
    <row r="436" spans="2:4" s="160" customFormat="1" ht="12.75">
      <c r="B436" s="584"/>
      <c r="C436" s="587"/>
      <c r="D436" s="587"/>
    </row>
    <row r="437" spans="2:4" s="160" customFormat="1" ht="12.75">
      <c r="B437" s="584"/>
      <c r="C437" s="587"/>
      <c r="D437" s="587"/>
    </row>
    <row r="438" spans="2:4" s="160" customFormat="1" ht="12.75">
      <c r="B438" s="584"/>
      <c r="C438" s="587"/>
      <c r="D438" s="587"/>
    </row>
    <row r="439" spans="2:4" s="160" customFormat="1" ht="12.75">
      <c r="B439" s="584"/>
      <c r="C439" s="587"/>
      <c r="D439" s="587"/>
    </row>
    <row r="440" spans="2:4" s="160" customFormat="1" ht="12.75">
      <c r="B440" s="584"/>
      <c r="C440" s="587"/>
      <c r="D440" s="587"/>
    </row>
    <row r="441" spans="2:4" s="160" customFormat="1" ht="12.75">
      <c r="B441" s="584"/>
      <c r="C441" s="587"/>
      <c r="D441" s="587"/>
    </row>
    <row r="442" spans="2:4" s="160" customFormat="1" ht="12.75">
      <c r="B442" s="584"/>
      <c r="C442" s="587"/>
      <c r="D442" s="587"/>
    </row>
    <row r="443" spans="2:4" s="160" customFormat="1" ht="12.75">
      <c r="B443" s="584"/>
      <c r="C443" s="587"/>
      <c r="D443" s="587"/>
    </row>
    <row r="444" spans="2:4" s="160" customFormat="1" ht="12.75">
      <c r="B444" s="584"/>
      <c r="C444" s="587"/>
      <c r="D444" s="587"/>
    </row>
    <row r="445" spans="2:4" s="160" customFormat="1" ht="12.75">
      <c r="B445" s="584"/>
      <c r="C445" s="587"/>
      <c r="D445" s="587"/>
    </row>
    <row r="446" spans="2:4" s="160" customFormat="1" ht="12.75">
      <c r="B446" s="584"/>
      <c r="C446" s="587"/>
      <c r="D446" s="587"/>
    </row>
    <row r="447" spans="2:4" s="160" customFormat="1" ht="12.75">
      <c r="B447" s="584"/>
      <c r="C447" s="587"/>
      <c r="D447" s="587"/>
    </row>
    <row r="448" spans="2:4" s="160" customFormat="1" ht="12.75">
      <c r="B448" s="584"/>
      <c r="C448" s="587"/>
      <c r="D448" s="587"/>
    </row>
    <row r="449" spans="2:4" s="160" customFormat="1" ht="12.75">
      <c r="B449" s="584"/>
      <c r="C449" s="587"/>
      <c r="D449" s="587"/>
    </row>
    <row r="450" spans="2:4" s="160" customFormat="1" ht="12.75">
      <c r="B450" s="584"/>
      <c r="C450" s="587"/>
      <c r="D450" s="587"/>
    </row>
    <row r="451" spans="2:4" s="160" customFormat="1" ht="12.75">
      <c r="B451" s="584"/>
      <c r="C451" s="587"/>
      <c r="D451" s="587"/>
    </row>
    <row r="452" spans="2:4" s="160" customFormat="1" ht="12.75">
      <c r="B452" s="584"/>
      <c r="C452" s="587"/>
      <c r="D452" s="587"/>
    </row>
    <row r="453" spans="2:4" s="160" customFormat="1" ht="12.75">
      <c r="B453" s="584"/>
      <c r="C453" s="587"/>
      <c r="D453" s="587"/>
    </row>
    <row r="454" spans="2:4" s="160" customFormat="1" ht="12.75">
      <c r="B454" s="584"/>
      <c r="C454" s="587"/>
      <c r="D454" s="587"/>
    </row>
    <row r="455" spans="2:4" s="160" customFormat="1" ht="12.75">
      <c r="B455" s="584"/>
      <c r="C455" s="587"/>
      <c r="D455" s="587"/>
    </row>
    <row r="456" spans="2:4" s="160" customFormat="1" ht="12.75">
      <c r="B456" s="584"/>
      <c r="C456" s="587"/>
      <c r="D456" s="587"/>
    </row>
    <row r="457" spans="2:4" s="160" customFormat="1" ht="12.75">
      <c r="B457" s="584"/>
      <c r="C457" s="587"/>
      <c r="D457" s="587"/>
    </row>
    <row r="458" spans="2:4" s="160" customFormat="1" ht="12.75">
      <c r="B458" s="584"/>
      <c r="C458" s="587"/>
      <c r="D458" s="587"/>
    </row>
    <row r="459" spans="2:4" s="160" customFormat="1" ht="12.75">
      <c r="B459" s="584"/>
      <c r="C459" s="587"/>
      <c r="D459" s="587"/>
    </row>
    <row r="460" spans="2:4" s="160" customFormat="1" ht="12.75">
      <c r="B460" s="584"/>
      <c r="C460" s="587"/>
      <c r="D460" s="587"/>
    </row>
    <row r="461" spans="2:4" s="160" customFormat="1" ht="12.75">
      <c r="B461" s="584"/>
      <c r="C461" s="587"/>
      <c r="D461" s="587"/>
    </row>
    <row r="462" spans="2:4" s="160" customFormat="1" ht="12.75">
      <c r="B462" s="584"/>
      <c r="C462" s="587"/>
      <c r="D462" s="587"/>
    </row>
    <row r="463" spans="2:4" s="160" customFormat="1" ht="12.75">
      <c r="B463" s="584"/>
      <c r="C463" s="587"/>
      <c r="D463" s="587"/>
    </row>
    <row r="464" spans="2:4" s="160" customFormat="1" ht="12.75">
      <c r="B464" s="584"/>
      <c r="C464" s="587"/>
      <c r="D464" s="587"/>
    </row>
    <row r="465" spans="2:4" s="160" customFormat="1" ht="12.75">
      <c r="B465" s="584"/>
      <c r="C465" s="587"/>
      <c r="D465" s="587"/>
    </row>
    <row r="466" spans="2:4" s="160" customFormat="1" ht="12.75">
      <c r="B466" s="584"/>
      <c r="C466" s="587"/>
      <c r="D466" s="587"/>
    </row>
    <row r="467" spans="2:4" s="160" customFormat="1" ht="12.75">
      <c r="B467" s="584"/>
      <c r="C467" s="587"/>
      <c r="D467" s="587"/>
    </row>
    <row r="468" spans="2:4" s="160" customFormat="1" ht="12.75">
      <c r="B468" s="584"/>
      <c r="C468" s="587"/>
      <c r="D468" s="587"/>
    </row>
    <row r="469" spans="2:4" s="160" customFormat="1" ht="12.75">
      <c r="B469" s="584"/>
      <c r="C469" s="587"/>
      <c r="D469" s="587"/>
    </row>
    <row r="470" spans="2:4" s="160" customFormat="1" ht="12.75">
      <c r="B470" s="584"/>
      <c r="C470" s="587"/>
      <c r="D470" s="587"/>
    </row>
    <row r="471" spans="2:4" s="160" customFormat="1" ht="12.75">
      <c r="B471" s="584"/>
      <c r="C471" s="587"/>
      <c r="D471" s="587"/>
    </row>
    <row r="472" spans="2:4" s="160" customFormat="1" ht="12.75">
      <c r="B472" s="584"/>
      <c r="C472" s="587"/>
      <c r="D472" s="587"/>
    </row>
    <row r="473" spans="2:4" s="160" customFormat="1" ht="12.75">
      <c r="B473" s="584"/>
      <c r="C473" s="587"/>
      <c r="D473" s="587"/>
    </row>
    <row r="474" spans="2:4" s="160" customFormat="1" ht="12.75">
      <c r="B474" s="584"/>
      <c r="C474" s="587"/>
      <c r="D474" s="587"/>
    </row>
    <row r="475" spans="2:4" s="160" customFormat="1" ht="12.75">
      <c r="B475" s="584"/>
      <c r="C475" s="587"/>
      <c r="D475" s="587"/>
    </row>
    <row r="476" spans="2:4" s="160" customFormat="1" ht="12.75">
      <c r="B476" s="584"/>
      <c r="C476" s="587"/>
      <c r="D476" s="587"/>
    </row>
    <row r="477" spans="2:4" s="160" customFormat="1" ht="12.75">
      <c r="B477" s="584"/>
      <c r="C477" s="587"/>
      <c r="D477" s="587"/>
    </row>
    <row r="478" spans="2:4" s="160" customFormat="1" ht="12.75">
      <c r="B478" s="584"/>
      <c r="C478" s="587"/>
      <c r="D478" s="587"/>
    </row>
    <row r="479" spans="2:4" s="160" customFormat="1" ht="12.75">
      <c r="B479" s="584"/>
      <c r="C479" s="587"/>
      <c r="D479" s="587"/>
    </row>
    <row r="480" spans="2:4" s="160" customFormat="1" ht="12.75">
      <c r="B480" s="584"/>
      <c r="C480" s="587"/>
      <c r="D480" s="587"/>
    </row>
    <row r="481" spans="2:4" s="160" customFormat="1" ht="12.75">
      <c r="B481" s="584"/>
      <c r="C481" s="587"/>
      <c r="D481" s="587"/>
    </row>
    <row r="482" spans="2:4" s="160" customFormat="1" ht="12.75">
      <c r="B482" s="584"/>
      <c r="C482" s="587"/>
      <c r="D482" s="587"/>
    </row>
    <row r="483" spans="2:4" s="160" customFormat="1" ht="12.75">
      <c r="B483" s="584"/>
      <c r="C483" s="587"/>
      <c r="D483" s="587"/>
    </row>
    <row r="484" spans="2:4" s="160" customFormat="1" ht="12.75">
      <c r="B484" s="584"/>
      <c r="C484" s="587"/>
      <c r="D484" s="587"/>
    </row>
    <row r="485" spans="2:4" s="160" customFormat="1" ht="12.75">
      <c r="B485" s="584"/>
      <c r="C485" s="587"/>
      <c r="D485" s="587"/>
    </row>
    <row r="486" spans="2:4" s="160" customFormat="1" ht="12.75">
      <c r="B486" s="584"/>
      <c r="C486" s="587"/>
      <c r="D486" s="587"/>
    </row>
    <row r="487" spans="2:4" s="160" customFormat="1" ht="12.75">
      <c r="B487" s="584"/>
      <c r="C487" s="587"/>
      <c r="D487" s="587"/>
    </row>
    <row r="488" spans="2:4" s="160" customFormat="1" ht="12.75">
      <c r="B488" s="584"/>
      <c r="C488" s="587"/>
      <c r="D488" s="587"/>
    </row>
    <row r="489" spans="2:4" s="160" customFormat="1" ht="12.75">
      <c r="B489" s="584"/>
      <c r="C489" s="587"/>
      <c r="D489" s="587"/>
    </row>
    <row r="490" spans="2:4" s="160" customFormat="1" ht="12.75">
      <c r="B490" s="584"/>
      <c r="C490" s="587"/>
      <c r="D490" s="587"/>
    </row>
  </sheetData>
  <hyperlinks>
    <hyperlink ref="B12" r:id="rId1" display="www.stroy.gaz12.ru"/>
  </hyperlinks>
  <printOptions/>
  <pageMargins left="0.31496062992125984" right="0" top="0" bottom="0" header="0.1968503937007874" footer="0"/>
  <pageSetup horizontalDpi="600" verticalDpi="600" orientation="portrait" paperSize="9" scale="6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3"/>
  <sheetViews>
    <sheetView showGridLines="0" showZeros="0" workbookViewId="0" topLeftCell="A88">
      <selection activeCell="A88" sqref="A1:IV16384"/>
    </sheetView>
  </sheetViews>
  <sheetFormatPr defaultColWidth="9.00390625" defaultRowHeight="12.75"/>
  <cols>
    <col min="1" max="1" width="74.25390625" style="161" customWidth="1"/>
    <col min="2" max="2" width="8.875" style="592" customWidth="1"/>
    <col min="3" max="3" width="15.125" style="593" customWidth="1"/>
    <col min="4" max="4" width="14.00390625" style="593" customWidth="1"/>
    <col min="5" max="5" width="13.625" style="593" customWidth="1"/>
    <col min="6" max="6" width="3.625" style="593" hidden="1" customWidth="1"/>
    <col min="7" max="7" width="6.125" style="161" customWidth="1"/>
    <col min="8" max="8" width="9.125" style="160" customWidth="1"/>
    <col min="9" max="16384" width="9.125" style="161" customWidth="1"/>
  </cols>
  <sheetData>
    <row r="1" spans="1:8" s="145" customFormat="1" ht="19.5" customHeight="1">
      <c r="A1" s="141" t="s">
        <v>1</v>
      </c>
      <c r="B1" s="619" t="str">
        <f>'прайс ГКЛ'!A9</f>
        <v>16.06.2010</v>
      </c>
      <c r="C1" s="442"/>
      <c r="D1" s="442"/>
      <c r="E1" s="620"/>
      <c r="F1" s="442"/>
      <c r="G1" s="443"/>
      <c r="H1" s="152"/>
    </row>
    <row r="2" spans="1:8" s="145" customFormat="1" ht="14.25" customHeight="1">
      <c r="A2" s="444" t="s">
        <v>717</v>
      </c>
      <c r="B2" s="445"/>
      <c r="C2" s="446"/>
      <c r="D2" s="445"/>
      <c r="E2" s="621"/>
      <c r="F2" s="445"/>
      <c r="G2" s="152"/>
      <c r="H2" s="152"/>
    </row>
    <row r="3" spans="1:8" s="145" customFormat="1" ht="11.25" customHeight="1">
      <c r="A3" s="447" t="s">
        <v>2</v>
      </c>
      <c r="B3" s="448" t="s">
        <v>709</v>
      </c>
      <c r="C3" s="622"/>
      <c r="D3" s="449"/>
      <c r="E3" s="623"/>
      <c r="F3" s="449"/>
      <c r="G3" s="152"/>
      <c r="H3" s="152"/>
    </row>
    <row r="4" spans="1:8" s="145" customFormat="1" ht="12" customHeight="1" thickBot="1">
      <c r="A4" s="624" t="s">
        <v>3</v>
      </c>
      <c r="B4" s="625"/>
      <c r="C4" s="626"/>
      <c r="D4" s="625"/>
      <c r="E4" s="627"/>
      <c r="F4" s="625"/>
      <c r="G4" s="152"/>
      <c r="H4" s="152"/>
    </row>
    <row r="5" spans="1:8" s="145" customFormat="1" ht="15.75" customHeight="1" thickBot="1">
      <c r="A5" s="668"/>
      <c r="B5" s="669"/>
      <c r="C5" s="670" t="s">
        <v>113</v>
      </c>
      <c r="D5" s="671"/>
      <c r="E5" s="672"/>
      <c r="F5" s="629"/>
      <c r="G5" s="152"/>
      <c r="H5" s="152"/>
    </row>
    <row r="6" spans="1:8" s="145" customFormat="1" ht="23.25" customHeight="1" thickBot="1">
      <c r="A6" s="673" t="s">
        <v>65</v>
      </c>
      <c r="B6" s="6" t="s">
        <v>110</v>
      </c>
      <c r="C6" s="14" t="s">
        <v>106</v>
      </c>
      <c r="D6" s="674" t="s">
        <v>107</v>
      </c>
      <c r="E6" s="23" t="s">
        <v>108</v>
      </c>
      <c r="F6" s="629"/>
      <c r="G6" s="152"/>
      <c r="H6" s="152"/>
    </row>
    <row r="7" spans="1:8" s="145" customFormat="1" ht="13.5" customHeight="1">
      <c r="A7" s="630" t="s">
        <v>330</v>
      </c>
      <c r="B7" s="631" t="s">
        <v>111</v>
      </c>
      <c r="C7" s="632">
        <v>106</v>
      </c>
      <c r="D7" s="633">
        <v>103</v>
      </c>
      <c r="E7" s="632">
        <v>101</v>
      </c>
      <c r="F7" s="629"/>
      <c r="G7" s="152"/>
      <c r="H7" s="152"/>
    </row>
    <row r="8" spans="1:8" s="145" customFormat="1" ht="13.5" customHeight="1" hidden="1">
      <c r="A8" s="630" t="s">
        <v>564</v>
      </c>
      <c r="B8" s="631" t="s">
        <v>111</v>
      </c>
      <c r="C8" s="632">
        <v>117</v>
      </c>
      <c r="D8" s="633">
        <v>114</v>
      </c>
      <c r="E8" s="632">
        <v>112</v>
      </c>
      <c r="F8" s="629"/>
      <c r="G8" s="152"/>
      <c r="H8" s="152"/>
    </row>
    <row r="9" spans="1:8" s="145" customFormat="1" ht="13.5" customHeight="1">
      <c r="A9" s="630" t="s">
        <v>126</v>
      </c>
      <c r="B9" s="631" t="s">
        <v>111</v>
      </c>
      <c r="C9" s="92">
        <v>149.1</v>
      </c>
      <c r="D9" s="403">
        <v>146.1</v>
      </c>
      <c r="E9" s="92">
        <v>144.1</v>
      </c>
      <c r="F9" s="629"/>
      <c r="G9" s="152"/>
      <c r="H9" s="152"/>
    </row>
    <row r="10" spans="1:8" s="145" customFormat="1" ht="13.5" customHeight="1">
      <c r="A10" s="630" t="s">
        <v>838</v>
      </c>
      <c r="B10" s="631" t="s">
        <v>111</v>
      </c>
      <c r="C10" s="92">
        <v>149.1</v>
      </c>
      <c r="D10" s="403">
        <v>146.1</v>
      </c>
      <c r="E10" s="92">
        <v>144.1</v>
      </c>
      <c r="F10" s="629"/>
      <c r="G10" s="152"/>
      <c r="H10" s="152"/>
    </row>
    <row r="11" spans="1:8" s="145" customFormat="1" ht="13.5" customHeight="1">
      <c r="A11" s="634" t="s">
        <v>649</v>
      </c>
      <c r="B11" s="631" t="s">
        <v>111</v>
      </c>
      <c r="C11" s="92">
        <v>75</v>
      </c>
      <c r="D11" s="403">
        <v>73</v>
      </c>
      <c r="E11" s="78">
        <v>71</v>
      </c>
      <c r="F11" s="629"/>
      <c r="G11" s="152"/>
      <c r="H11" s="152"/>
    </row>
    <row r="12" spans="1:8" s="145" customFormat="1" ht="14.25" customHeight="1">
      <c r="A12" s="634" t="s">
        <v>691</v>
      </c>
      <c r="B12" s="631" t="s">
        <v>111</v>
      </c>
      <c r="C12" s="92">
        <v>67</v>
      </c>
      <c r="D12" s="403">
        <v>65</v>
      </c>
      <c r="E12" s="147">
        <v>63</v>
      </c>
      <c r="F12" s="629"/>
      <c r="G12" s="152"/>
      <c r="H12" s="152"/>
    </row>
    <row r="13" spans="1:8" s="145" customFormat="1" ht="13.5" customHeight="1">
      <c r="A13" s="630" t="s">
        <v>551</v>
      </c>
      <c r="B13" s="631" t="s">
        <v>111</v>
      </c>
      <c r="C13" s="92">
        <v>74</v>
      </c>
      <c r="D13" s="403">
        <v>72</v>
      </c>
      <c r="E13" s="78">
        <v>70</v>
      </c>
      <c r="F13" s="629"/>
      <c r="G13" s="152"/>
      <c r="H13" s="152"/>
    </row>
    <row r="14" spans="1:8" s="145" customFormat="1" ht="15.75" customHeight="1" hidden="1">
      <c r="A14" s="77" t="s">
        <v>295</v>
      </c>
      <c r="B14" s="464" t="s">
        <v>111</v>
      </c>
      <c r="C14" s="147">
        <v>54.34</v>
      </c>
      <c r="D14" s="404">
        <v>53.34</v>
      </c>
      <c r="E14" s="147">
        <v>52.34</v>
      </c>
      <c r="F14" s="100"/>
      <c r="G14" s="152"/>
      <c r="H14" s="152"/>
    </row>
    <row r="15" spans="1:8" s="145" customFormat="1" ht="15.75" customHeight="1">
      <c r="A15" s="630" t="s">
        <v>832</v>
      </c>
      <c r="B15" s="631" t="s">
        <v>111</v>
      </c>
      <c r="C15" s="147">
        <v>60</v>
      </c>
      <c r="D15" s="404">
        <v>55</v>
      </c>
      <c r="E15" s="147">
        <v>50</v>
      </c>
      <c r="F15" s="100"/>
      <c r="G15" s="152"/>
      <c r="H15" s="152"/>
    </row>
    <row r="16" spans="1:8" s="145" customFormat="1" ht="14.25" customHeight="1">
      <c r="A16" s="520" t="s">
        <v>688</v>
      </c>
      <c r="B16" s="521" t="s">
        <v>111</v>
      </c>
      <c r="C16" s="78" t="s">
        <v>692</v>
      </c>
      <c r="D16" s="112" t="s">
        <v>693</v>
      </c>
      <c r="E16" s="78" t="s">
        <v>694</v>
      </c>
      <c r="F16" s="100"/>
      <c r="G16" s="152"/>
      <c r="H16" s="152"/>
    </row>
    <row r="17" spans="1:8" s="145" customFormat="1" ht="15" customHeight="1">
      <c r="A17" s="154" t="s">
        <v>109</v>
      </c>
      <c r="B17" s="631"/>
      <c r="C17" s="92"/>
      <c r="D17" s="403"/>
      <c r="E17" s="147"/>
      <c r="F17" s="100"/>
      <c r="G17" s="152"/>
      <c r="H17" s="152"/>
    </row>
    <row r="18" spans="1:8" s="145" customFormat="1" ht="14.25" customHeight="1" hidden="1">
      <c r="A18" s="520" t="s">
        <v>147</v>
      </c>
      <c r="B18" s="635" t="s">
        <v>93</v>
      </c>
      <c r="C18" s="220">
        <v>14.17</v>
      </c>
      <c r="D18" s="112">
        <v>13.91</v>
      </c>
      <c r="E18" s="78">
        <v>13.65</v>
      </c>
      <c r="F18" s="231"/>
      <c r="G18" s="152"/>
      <c r="H18" s="152"/>
    </row>
    <row r="19" spans="1:8" s="145" customFormat="1" ht="14.25" customHeight="1">
      <c r="A19" s="520" t="s">
        <v>815</v>
      </c>
      <c r="B19" s="635" t="s">
        <v>93</v>
      </c>
      <c r="C19" s="220">
        <v>17.96</v>
      </c>
      <c r="D19" s="112">
        <v>17.73</v>
      </c>
      <c r="E19" s="78">
        <v>17.5</v>
      </c>
      <c r="F19" s="231"/>
      <c r="G19" s="152"/>
      <c r="H19" s="152"/>
    </row>
    <row r="20" spans="1:8" s="145" customFormat="1" ht="14.25" customHeight="1">
      <c r="A20" s="520" t="s">
        <v>939</v>
      </c>
      <c r="B20" s="635" t="s">
        <v>93</v>
      </c>
      <c r="C20" s="220">
        <v>12.7</v>
      </c>
      <c r="D20" s="112">
        <v>12.6</v>
      </c>
      <c r="E20" s="78">
        <v>12.4</v>
      </c>
      <c r="F20" s="231"/>
      <c r="G20" s="152"/>
      <c r="H20" s="152"/>
    </row>
    <row r="21" spans="1:8" s="145" customFormat="1" ht="14.25" customHeight="1">
      <c r="A21" s="520" t="s">
        <v>876</v>
      </c>
      <c r="B21" s="635" t="s">
        <v>93</v>
      </c>
      <c r="C21" s="220" t="s">
        <v>940</v>
      </c>
      <c r="D21" s="112" t="s">
        <v>941</v>
      </c>
      <c r="E21" s="78" t="s">
        <v>942</v>
      </c>
      <c r="F21" s="231"/>
      <c r="G21" s="152"/>
      <c r="H21" s="152"/>
    </row>
    <row r="22" spans="1:8" s="145" customFormat="1" ht="14.25" customHeight="1">
      <c r="A22" s="520" t="s">
        <v>875</v>
      </c>
      <c r="B22" s="635" t="s">
        <v>93</v>
      </c>
      <c r="C22" s="220">
        <v>9.6</v>
      </c>
      <c r="D22" s="112">
        <v>9.5</v>
      </c>
      <c r="E22" s="78">
        <v>9.4</v>
      </c>
      <c r="F22" s="231"/>
      <c r="G22" s="152"/>
      <c r="H22" s="152"/>
    </row>
    <row r="23" spans="1:8" s="145" customFormat="1" ht="15" customHeight="1" thickBot="1">
      <c r="A23" s="520" t="s">
        <v>112</v>
      </c>
      <c r="B23" s="635" t="s">
        <v>92</v>
      </c>
      <c r="C23" s="220">
        <v>4.45</v>
      </c>
      <c r="D23" s="112">
        <v>4.39</v>
      </c>
      <c r="E23" s="78">
        <v>4.33</v>
      </c>
      <c r="F23" s="231"/>
      <c r="G23" s="152"/>
      <c r="H23" s="152"/>
    </row>
    <row r="24" spans="1:8" s="145" customFormat="1" ht="12.75" customHeight="1">
      <c r="A24" s="636" t="s">
        <v>561</v>
      </c>
      <c r="B24" s="637" t="s">
        <v>111</v>
      </c>
      <c r="C24" s="222">
        <v>210.45</v>
      </c>
      <c r="D24" s="109">
        <v>193.98</v>
      </c>
      <c r="E24" s="199">
        <v>181.17</v>
      </c>
      <c r="F24" s="231"/>
      <c r="G24" s="152"/>
      <c r="H24" s="152"/>
    </row>
    <row r="25" spans="1:8" s="145" customFormat="1" ht="12" customHeight="1">
      <c r="A25" s="563" t="s">
        <v>157</v>
      </c>
      <c r="B25" s="638" t="s">
        <v>111</v>
      </c>
      <c r="C25" s="220">
        <v>265.35</v>
      </c>
      <c r="D25" s="112">
        <v>248.88</v>
      </c>
      <c r="E25" s="78">
        <v>226.92</v>
      </c>
      <c r="F25" s="231"/>
      <c r="G25" s="152"/>
      <c r="H25" s="152"/>
    </row>
    <row r="26" spans="1:8" s="145" customFormat="1" ht="13.5" customHeight="1">
      <c r="A26" s="563" t="s">
        <v>158</v>
      </c>
      <c r="B26" s="638" t="s">
        <v>111</v>
      </c>
      <c r="C26" s="220">
        <v>195.81</v>
      </c>
      <c r="D26" s="112">
        <v>179.34</v>
      </c>
      <c r="E26" s="78">
        <v>164.7</v>
      </c>
      <c r="F26" s="231"/>
      <c r="G26" s="152"/>
      <c r="H26" s="152"/>
    </row>
    <row r="27" spans="1:8" s="145" customFormat="1" ht="13.5" customHeight="1">
      <c r="A27" s="563" t="s">
        <v>162</v>
      </c>
      <c r="B27" s="638" t="s">
        <v>92</v>
      </c>
      <c r="C27" s="128">
        <v>495</v>
      </c>
      <c r="D27" s="128" t="s">
        <v>857</v>
      </c>
      <c r="E27" s="78"/>
      <c r="F27" s="231"/>
      <c r="G27" s="152"/>
      <c r="H27" s="152"/>
    </row>
    <row r="28" spans="1:8" s="145" customFormat="1" ht="13.5" customHeight="1" thickBot="1">
      <c r="A28" s="203" t="s">
        <v>149</v>
      </c>
      <c r="B28" s="156" t="s">
        <v>92</v>
      </c>
      <c r="C28" s="639">
        <v>20.9</v>
      </c>
      <c r="D28" s="640"/>
      <c r="E28" s="84"/>
      <c r="F28" s="231"/>
      <c r="G28" s="152"/>
      <c r="H28" s="152"/>
    </row>
    <row r="29" spans="1:8" s="145" customFormat="1" ht="12.75" customHeight="1" thickBot="1">
      <c r="A29" s="675" t="s">
        <v>191</v>
      </c>
      <c r="B29" s="23" t="s">
        <v>110</v>
      </c>
      <c r="C29" s="676" t="s">
        <v>194</v>
      </c>
      <c r="D29" s="675" t="s">
        <v>195</v>
      </c>
      <c r="E29" s="677" t="s">
        <v>196</v>
      </c>
      <c r="F29" s="231"/>
      <c r="G29" s="152"/>
      <c r="H29" s="152"/>
    </row>
    <row r="30" spans="1:8" s="145" customFormat="1" ht="14.25" customHeight="1">
      <c r="A30" s="642" t="s">
        <v>192</v>
      </c>
      <c r="B30" s="154" t="s">
        <v>96</v>
      </c>
      <c r="C30" s="643">
        <v>786</v>
      </c>
      <c r="D30" s="644">
        <v>751</v>
      </c>
      <c r="E30" s="643">
        <v>738</v>
      </c>
      <c r="F30" s="231"/>
      <c r="G30" s="152"/>
      <c r="H30" s="152"/>
    </row>
    <row r="31" spans="1:8" s="145" customFormat="1" ht="14.25" customHeight="1" thickBot="1">
      <c r="A31" s="26" t="s">
        <v>552</v>
      </c>
      <c r="B31" s="38" t="s">
        <v>96</v>
      </c>
      <c r="C31" s="645">
        <v>518</v>
      </c>
      <c r="D31" s="646">
        <v>504</v>
      </c>
      <c r="E31" s="645">
        <v>495</v>
      </c>
      <c r="F31" s="231"/>
      <c r="G31" s="152"/>
      <c r="H31" s="152"/>
    </row>
    <row r="32" spans="1:8" s="145" customFormat="1" ht="12" customHeight="1" thickBot="1">
      <c r="A32" s="520"/>
      <c r="B32" s="23" t="s">
        <v>110</v>
      </c>
      <c r="C32" s="676" t="s">
        <v>197</v>
      </c>
      <c r="D32" s="678" t="s">
        <v>198</v>
      </c>
      <c r="E32" s="679" t="s">
        <v>199</v>
      </c>
      <c r="F32" s="231"/>
      <c r="G32" s="152"/>
      <c r="H32" s="152"/>
    </row>
    <row r="33" spans="1:8" s="145" customFormat="1" ht="12" customHeight="1">
      <c r="A33" s="642" t="s">
        <v>932</v>
      </c>
      <c r="B33" s="154" t="s">
        <v>96</v>
      </c>
      <c r="C33" s="784">
        <v>79</v>
      </c>
      <c r="D33" s="785"/>
      <c r="E33" s="786"/>
      <c r="F33" s="231"/>
      <c r="G33" s="152"/>
      <c r="H33" s="152"/>
    </row>
    <row r="34" spans="1:8" s="145" customFormat="1" ht="12.75" customHeight="1">
      <c r="A34" s="642" t="s">
        <v>193</v>
      </c>
      <c r="B34" s="154" t="s">
        <v>96</v>
      </c>
      <c r="C34" s="643">
        <v>175</v>
      </c>
      <c r="D34" s="644">
        <v>166</v>
      </c>
      <c r="E34" s="643">
        <v>152</v>
      </c>
      <c r="F34" s="231"/>
      <c r="G34" s="152"/>
      <c r="H34" s="152"/>
    </row>
    <row r="35" spans="1:8" s="145" customFormat="1" ht="12.75" customHeight="1">
      <c r="A35" s="563" t="s">
        <v>328</v>
      </c>
      <c r="B35" s="154" t="s">
        <v>96</v>
      </c>
      <c r="C35" s="648">
        <v>151</v>
      </c>
      <c r="D35" s="649">
        <v>144</v>
      </c>
      <c r="E35" s="648">
        <v>132</v>
      </c>
      <c r="F35" s="231"/>
      <c r="G35" s="152"/>
      <c r="H35" s="152"/>
    </row>
    <row r="36" spans="1:8" s="145" customFormat="1" ht="12.75" customHeight="1" thickBot="1">
      <c r="A36" s="563" t="s">
        <v>329</v>
      </c>
      <c r="B36" s="154" t="s">
        <v>96</v>
      </c>
      <c r="C36" s="648">
        <v>162</v>
      </c>
      <c r="D36" s="649">
        <v>154</v>
      </c>
      <c r="E36" s="648">
        <v>141</v>
      </c>
      <c r="F36" s="231"/>
      <c r="G36" s="152"/>
      <c r="H36" s="152"/>
    </row>
    <row r="37" spans="1:8" s="145" customFormat="1" ht="13.5" customHeight="1" thickBot="1">
      <c r="A37" s="563"/>
      <c r="B37" s="23" t="s">
        <v>110</v>
      </c>
      <c r="C37" s="676" t="s">
        <v>208</v>
      </c>
      <c r="D37" s="680" t="s">
        <v>209</v>
      </c>
      <c r="E37" s="641"/>
      <c r="F37" s="231"/>
      <c r="G37" s="152"/>
      <c r="H37" s="152"/>
    </row>
    <row r="38" spans="1:8" s="145" customFormat="1" ht="13.5" customHeight="1">
      <c r="A38" s="563" t="s">
        <v>573</v>
      </c>
      <c r="B38" s="154" t="s">
        <v>92</v>
      </c>
      <c r="C38" s="643">
        <v>123.3</v>
      </c>
      <c r="D38" s="644">
        <v>121.1</v>
      </c>
      <c r="E38" s="643"/>
      <c r="F38" s="231"/>
      <c r="G38" s="152"/>
      <c r="H38" s="152"/>
    </row>
    <row r="39" spans="1:8" s="145" customFormat="1" ht="14.25" customHeight="1" hidden="1">
      <c r="A39" s="563" t="s">
        <v>210</v>
      </c>
      <c r="B39" s="148" t="s">
        <v>92</v>
      </c>
      <c r="C39" s="648">
        <v>101.4</v>
      </c>
      <c r="D39" s="649">
        <v>99.6</v>
      </c>
      <c r="E39" s="648"/>
      <c r="F39" s="231"/>
      <c r="G39" s="152"/>
      <c r="H39" s="152"/>
    </row>
    <row r="40" spans="1:8" s="145" customFormat="1" ht="14.25" customHeight="1">
      <c r="A40" s="563" t="s">
        <v>211</v>
      </c>
      <c r="B40" s="148" t="s">
        <v>92</v>
      </c>
      <c r="C40" s="648">
        <v>80.5</v>
      </c>
      <c r="D40" s="649">
        <v>79</v>
      </c>
      <c r="E40" s="648"/>
      <c r="F40" s="231"/>
      <c r="G40" s="152"/>
      <c r="H40" s="152"/>
    </row>
    <row r="41" spans="1:8" s="145" customFormat="1" ht="14.25" customHeight="1">
      <c r="A41" s="563" t="s">
        <v>570</v>
      </c>
      <c r="B41" s="148" t="s">
        <v>92</v>
      </c>
      <c r="C41" s="648" t="s">
        <v>571</v>
      </c>
      <c r="D41" s="649" t="s">
        <v>572</v>
      </c>
      <c r="E41" s="648"/>
      <c r="F41" s="231"/>
      <c r="G41" s="152"/>
      <c r="H41" s="152"/>
    </row>
    <row r="42" spans="1:8" s="145" customFormat="1" ht="14.25" customHeight="1">
      <c r="A42" s="563" t="s">
        <v>908</v>
      </c>
      <c r="B42" s="150" t="s">
        <v>92</v>
      </c>
      <c r="C42" s="648" t="s">
        <v>909</v>
      </c>
      <c r="D42" s="649"/>
      <c r="E42" s="648"/>
      <c r="F42" s="231"/>
      <c r="G42" s="152"/>
      <c r="H42" s="152"/>
    </row>
    <row r="43" spans="1:8" s="145" customFormat="1" ht="14.25" customHeight="1" thickBot="1">
      <c r="A43" s="563" t="s">
        <v>910</v>
      </c>
      <c r="B43" s="150" t="s">
        <v>92</v>
      </c>
      <c r="C43" s="648" t="s">
        <v>911</v>
      </c>
      <c r="D43" s="649"/>
      <c r="E43" s="648"/>
      <c r="F43" s="231"/>
      <c r="G43" s="152"/>
      <c r="H43" s="152"/>
    </row>
    <row r="44" spans="1:8" s="145" customFormat="1" ht="14.25" customHeight="1" hidden="1">
      <c r="A44" s="563" t="s">
        <v>491</v>
      </c>
      <c r="B44" s="150" t="s">
        <v>92</v>
      </c>
      <c r="C44" s="648">
        <v>25.8</v>
      </c>
      <c r="D44" s="649"/>
      <c r="E44" s="648"/>
      <c r="F44" s="231"/>
      <c r="G44" s="152"/>
      <c r="H44" s="152"/>
    </row>
    <row r="45" spans="1:8" s="145" customFormat="1" ht="14.25" customHeight="1" hidden="1">
      <c r="A45" s="563" t="s">
        <v>492</v>
      </c>
      <c r="B45" s="150" t="s">
        <v>92</v>
      </c>
      <c r="C45" s="648">
        <v>37.5</v>
      </c>
      <c r="D45" s="649"/>
      <c r="E45" s="648"/>
      <c r="F45" s="231"/>
      <c r="G45" s="152"/>
      <c r="H45" s="152"/>
    </row>
    <row r="46" spans="1:8" s="145" customFormat="1" ht="13.5" customHeight="1" thickBot="1">
      <c r="A46" s="677" t="s">
        <v>66</v>
      </c>
      <c r="B46" s="681"/>
      <c r="C46" s="23" t="s">
        <v>535</v>
      </c>
      <c r="D46" s="678" t="s">
        <v>536</v>
      </c>
      <c r="E46" s="679" t="s">
        <v>537</v>
      </c>
      <c r="F46" s="231"/>
      <c r="G46" s="152"/>
      <c r="H46" s="152"/>
    </row>
    <row r="47" spans="1:8" s="145" customFormat="1" ht="17.25" customHeight="1" thickBot="1">
      <c r="A47" s="174" t="s">
        <v>166</v>
      </c>
      <c r="B47" s="650"/>
      <c r="C47" s="175"/>
      <c r="D47" s="647"/>
      <c r="E47" s="175"/>
      <c r="F47" s="231"/>
      <c r="G47" s="152"/>
      <c r="H47" s="152"/>
    </row>
    <row r="48" spans="1:8" s="145" customFormat="1" ht="15" customHeight="1">
      <c r="A48" s="777" t="s">
        <v>913</v>
      </c>
      <c r="B48" s="460" t="s">
        <v>111</v>
      </c>
      <c r="C48" s="157">
        <v>10.12</v>
      </c>
      <c r="D48" s="778">
        <v>9.95</v>
      </c>
      <c r="E48" s="157">
        <v>9.78</v>
      </c>
      <c r="F48" s="231"/>
      <c r="G48" s="152"/>
      <c r="H48" s="152"/>
    </row>
    <row r="49" spans="1:8" s="145" customFormat="1" ht="15" customHeight="1">
      <c r="A49" s="77" t="s">
        <v>912</v>
      </c>
      <c r="B49" s="148" t="s">
        <v>111</v>
      </c>
      <c r="C49" s="151">
        <v>9.54</v>
      </c>
      <c r="D49" s="155">
        <v>9.38</v>
      </c>
      <c r="E49" s="151">
        <v>9.22</v>
      </c>
      <c r="F49" s="231"/>
      <c r="G49" s="152"/>
      <c r="H49" s="152"/>
    </row>
    <row r="50" spans="1:8" s="145" customFormat="1" ht="15" customHeight="1">
      <c r="A50" s="520" t="s">
        <v>538</v>
      </c>
      <c r="B50" s="148" t="s">
        <v>111</v>
      </c>
      <c r="C50" s="651">
        <v>8.97</v>
      </c>
      <c r="D50" s="167">
        <v>8.81</v>
      </c>
      <c r="E50" s="651">
        <v>8.66</v>
      </c>
      <c r="F50" s="231"/>
      <c r="G50" s="152"/>
      <c r="H50" s="152"/>
    </row>
    <row r="51" spans="1:8" s="145" customFormat="1" ht="15" customHeight="1" hidden="1">
      <c r="A51" s="520" t="s">
        <v>163</v>
      </c>
      <c r="B51" s="148" t="s">
        <v>111</v>
      </c>
      <c r="C51" s="144">
        <v>44.36</v>
      </c>
      <c r="D51" s="167">
        <v>42.43</v>
      </c>
      <c r="E51" s="144">
        <v>41.27</v>
      </c>
      <c r="F51" s="231"/>
      <c r="G51" s="152"/>
      <c r="H51" s="152"/>
    </row>
    <row r="52" spans="1:8" s="145" customFormat="1" ht="15" customHeight="1">
      <c r="A52" s="520" t="s">
        <v>914</v>
      </c>
      <c r="B52" s="148" t="s">
        <v>111</v>
      </c>
      <c r="C52" s="144">
        <v>20.12</v>
      </c>
      <c r="D52" s="167">
        <v>19.78</v>
      </c>
      <c r="E52" s="144">
        <v>19.43</v>
      </c>
      <c r="F52" s="231"/>
      <c r="G52" s="152"/>
      <c r="H52" s="152"/>
    </row>
    <row r="53" spans="1:8" s="145" customFormat="1" ht="15" customHeight="1">
      <c r="A53" s="520" t="s">
        <v>915</v>
      </c>
      <c r="B53" s="148" t="s">
        <v>111</v>
      </c>
      <c r="C53" s="144">
        <v>35.18</v>
      </c>
      <c r="D53" s="167">
        <v>34.48</v>
      </c>
      <c r="E53" s="144">
        <v>33.77</v>
      </c>
      <c r="F53" s="231"/>
      <c r="G53" s="152"/>
      <c r="H53" s="152"/>
    </row>
    <row r="54" spans="1:8" s="145" customFormat="1" ht="15" customHeight="1">
      <c r="A54" s="520" t="s">
        <v>553</v>
      </c>
      <c r="B54" s="148" t="s">
        <v>111</v>
      </c>
      <c r="C54" s="144">
        <v>56.02</v>
      </c>
      <c r="D54" s="167">
        <v>55.03</v>
      </c>
      <c r="E54" s="144">
        <v>54.05</v>
      </c>
      <c r="F54" s="231"/>
      <c r="G54" s="152"/>
      <c r="H54" s="152"/>
    </row>
    <row r="55" spans="1:8" s="145" customFormat="1" ht="15" customHeight="1">
      <c r="A55" s="520" t="s">
        <v>690</v>
      </c>
      <c r="B55" s="148" t="s">
        <v>111</v>
      </c>
      <c r="C55" s="171">
        <v>45.64</v>
      </c>
      <c r="D55" s="652">
        <v>44.84</v>
      </c>
      <c r="E55" s="171">
        <v>44.04</v>
      </c>
      <c r="F55" s="231"/>
      <c r="G55" s="152"/>
      <c r="H55" s="152"/>
    </row>
    <row r="56" spans="1:8" s="145" customFormat="1" ht="15" customHeight="1">
      <c r="A56" s="520" t="s">
        <v>560</v>
      </c>
      <c r="B56" s="148" t="s">
        <v>111</v>
      </c>
      <c r="C56" s="171">
        <v>43.07</v>
      </c>
      <c r="D56" s="652">
        <v>42.27</v>
      </c>
      <c r="E56" s="171">
        <v>41.47</v>
      </c>
      <c r="F56" s="231"/>
      <c r="G56" s="152"/>
      <c r="H56" s="152"/>
    </row>
    <row r="57" spans="1:8" s="145" customFormat="1" ht="15" customHeight="1">
      <c r="A57" s="520" t="s">
        <v>558</v>
      </c>
      <c r="B57" s="148" t="s">
        <v>111</v>
      </c>
      <c r="C57" s="171">
        <v>69.86</v>
      </c>
      <c r="D57" s="652">
        <v>68.58</v>
      </c>
      <c r="E57" s="171">
        <v>67.3</v>
      </c>
      <c r="F57" s="231"/>
      <c r="G57" s="152"/>
      <c r="H57" s="152"/>
    </row>
    <row r="58" spans="1:8" s="145" customFormat="1" ht="15" customHeight="1">
      <c r="A58" s="520" t="s">
        <v>539</v>
      </c>
      <c r="B58" s="148" t="s">
        <v>111</v>
      </c>
      <c r="C58" s="171">
        <v>42.08</v>
      </c>
      <c r="D58" s="652">
        <v>41.23</v>
      </c>
      <c r="E58" s="171">
        <v>40.37</v>
      </c>
      <c r="F58" s="231"/>
      <c r="G58" s="152"/>
      <c r="H58" s="152"/>
    </row>
    <row r="59" spans="1:8" s="145" customFormat="1" ht="15" customHeight="1">
      <c r="A59" s="520" t="s">
        <v>727</v>
      </c>
      <c r="B59" s="148" t="s">
        <v>111</v>
      </c>
      <c r="C59" s="171">
        <v>53.44</v>
      </c>
      <c r="D59" s="652">
        <v>52.54</v>
      </c>
      <c r="E59" s="171">
        <v>51.54</v>
      </c>
      <c r="F59" s="231"/>
      <c r="G59" s="152"/>
      <c r="H59" s="152"/>
    </row>
    <row r="60" spans="1:8" s="145" customFormat="1" ht="15" customHeight="1" hidden="1">
      <c r="A60" s="520" t="s">
        <v>164</v>
      </c>
      <c r="B60" s="148" t="s">
        <v>111</v>
      </c>
      <c r="C60" s="144">
        <v>36.79</v>
      </c>
      <c r="D60" s="167">
        <v>35.19</v>
      </c>
      <c r="E60" s="144">
        <v>34.23</v>
      </c>
      <c r="F60" s="231"/>
      <c r="G60" s="152"/>
      <c r="H60" s="152"/>
    </row>
    <row r="61" spans="1:8" s="145" customFormat="1" ht="15" customHeight="1" hidden="1">
      <c r="A61" s="520" t="s">
        <v>257</v>
      </c>
      <c r="B61" s="148" t="s">
        <v>111</v>
      </c>
      <c r="C61" s="144">
        <v>33.7</v>
      </c>
      <c r="D61" s="167">
        <v>32.23</v>
      </c>
      <c r="E61" s="144">
        <v>31.35</v>
      </c>
      <c r="F61" s="231"/>
      <c r="G61" s="152"/>
      <c r="H61" s="152"/>
    </row>
    <row r="62" spans="1:8" s="145" customFormat="1" ht="15" customHeight="1" hidden="1">
      <c r="A62" s="520" t="s">
        <v>299</v>
      </c>
      <c r="B62" s="148" t="s">
        <v>111</v>
      </c>
      <c r="C62" s="144">
        <v>42.29</v>
      </c>
      <c r="D62" s="167">
        <v>40.45</v>
      </c>
      <c r="E62" s="144">
        <v>39.35</v>
      </c>
      <c r="F62" s="231"/>
      <c r="G62" s="152"/>
      <c r="H62" s="152"/>
    </row>
    <row r="63" spans="1:8" s="145" customFormat="1" ht="15" customHeight="1" hidden="1">
      <c r="A63" s="77" t="s">
        <v>165</v>
      </c>
      <c r="B63" s="148" t="s">
        <v>111</v>
      </c>
      <c r="C63" s="171">
        <v>43.67</v>
      </c>
      <c r="D63" s="652">
        <v>41.77</v>
      </c>
      <c r="E63" s="171">
        <v>40.63</v>
      </c>
      <c r="F63" s="231"/>
      <c r="G63" s="152"/>
      <c r="H63" s="152"/>
    </row>
    <row r="64" spans="1:8" s="145" customFormat="1" ht="15" customHeight="1" hidden="1">
      <c r="A64" s="520" t="s">
        <v>608</v>
      </c>
      <c r="B64" s="148" t="s">
        <v>111</v>
      </c>
      <c r="C64" s="171">
        <v>51.57</v>
      </c>
      <c r="D64" s="652">
        <v>48.95</v>
      </c>
      <c r="E64" s="171">
        <v>46.76</v>
      </c>
      <c r="F64" s="231"/>
      <c r="G64" s="152"/>
      <c r="H64" s="152"/>
    </row>
    <row r="65" spans="1:8" s="145" customFormat="1" ht="15" customHeight="1">
      <c r="A65" s="520" t="s">
        <v>540</v>
      </c>
      <c r="B65" s="148" t="s">
        <v>111</v>
      </c>
      <c r="C65" s="171">
        <v>42.03</v>
      </c>
      <c r="D65" s="652">
        <v>41.09</v>
      </c>
      <c r="E65" s="171">
        <v>40.15</v>
      </c>
      <c r="F65" s="231"/>
      <c r="G65" s="152"/>
      <c r="H65" s="152"/>
    </row>
    <row r="66" spans="1:8" s="145" customFormat="1" ht="15" customHeight="1">
      <c r="A66" s="520" t="s">
        <v>541</v>
      </c>
      <c r="B66" s="148" t="s">
        <v>111</v>
      </c>
      <c r="C66" s="144">
        <v>62.4</v>
      </c>
      <c r="D66" s="167">
        <v>61.3</v>
      </c>
      <c r="E66" s="144">
        <v>60.21</v>
      </c>
      <c r="F66" s="231"/>
      <c r="G66" s="152"/>
      <c r="H66" s="152"/>
    </row>
    <row r="67" spans="1:8" s="145" customFormat="1" ht="15" customHeight="1">
      <c r="A67" s="520" t="s">
        <v>542</v>
      </c>
      <c r="B67" s="148" t="s">
        <v>111</v>
      </c>
      <c r="C67" s="144">
        <v>73.09</v>
      </c>
      <c r="D67" s="167">
        <v>71.81</v>
      </c>
      <c r="E67" s="144">
        <v>70.53</v>
      </c>
      <c r="F67" s="231"/>
      <c r="G67" s="152"/>
      <c r="H67" s="152"/>
    </row>
    <row r="68" spans="1:8" s="145" customFormat="1" ht="15" customHeight="1">
      <c r="A68" s="653" t="s">
        <v>503</v>
      </c>
      <c r="B68" s="148" t="s">
        <v>111</v>
      </c>
      <c r="C68" s="144">
        <v>68.62</v>
      </c>
      <c r="D68" s="167">
        <v>67.42</v>
      </c>
      <c r="E68" s="144">
        <v>66.22</v>
      </c>
      <c r="F68" s="231"/>
      <c r="G68" s="152"/>
      <c r="H68" s="152"/>
    </row>
    <row r="69" spans="1:8" s="145" customFormat="1" ht="15" customHeight="1" hidden="1">
      <c r="A69" s="654" t="s">
        <v>338</v>
      </c>
      <c r="B69" s="148" t="s">
        <v>111</v>
      </c>
      <c r="C69" s="144">
        <v>63.96</v>
      </c>
      <c r="D69" s="167">
        <v>61.18</v>
      </c>
      <c r="E69" s="144">
        <v>59.51</v>
      </c>
      <c r="F69" s="231"/>
      <c r="G69" s="152"/>
      <c r="H69" s="152"/>
    </row>
    <row r="70" spans="1:8" s="145" customFormat="1" ht="15" customHeight="1">
      <c r="A70" s="655" t="s">
        <v>543</v>
      </c>
      <c r="B70" s="148" t="s">
        <v>111</v>
      </c>
      <c r="C70" s="144">
        <v>60.66</v>
      </c>
      <c r="D70" s="167">
        <v>59.59</v>
      </c>
      <c r="E70" s="144">
        <v>58.53</v>
      </c>
      <c r="F70" s="231"/>
      <c r="G70" s="152"/>
      <c r="H70" s="152"/>
    </row>
    <row r="71" spans="1:8" s="145" customFormat="1" ht="15" customHeight="1" hidden="1">
      <c r="A71" s="655" t="s">
        <v>544</v>
      </c>
      <c r="B71" s="148" t="s">
        <v>111</v>
      </c>
      <c r="C71" s="171">
        <v>51.3</v>
      </c>
      <c r="D71" s="652">
        <v>50.38</v>
      </c>
      <c r="E71" s="171">
        <v>49.46</v>
      </c>
      <c r="F71" s="231"/>
      <c r="G71" s="152"/>
      <c r="H71" s="152"/>
    </row>
    <row r="72" spans="1:8" s="145" customFormat="1" ht="15" customHeight="1">
      <c r="A72" s="655" t="s">
        <v>545</v>
      </c>
      <c r="B72" s="148" t="s">
        <v>111</v>
      </c>
      <c r="C72" s="171">
        <v>73.09</v>
      </c>
      <c r="D72" s="652">
        <v>71.81</v>
      </c>
      <c r="E72" s="171">
        <v>70.53</v>
      </c>
      <c r="F72" s="231"/>
      <c r="G72" s="152"/>
      <c r="H72" s="152"/>
    </row>
    <row r="73" spans="1:8" s="145" customFormat="1" ht="15" customHeight="1">
      <c r="A73" s="656" t="s">
        <v>792</v>
      </c>
      <c r="B73" s="150" t="s">
        <v>111</v>
      </c>
      <c r="C73" s="171" t="s">
        <v>839</v>
      </c>
      <c r="D73" s="657" t="s">
        <v>840</v>
      </c>
      <c r="E73" s="171" t="s">
        <v>841</v>
      </c>
      <c r="F73" s="231"/>
      <c r="G73" s="152"/>
      <c r="H73" s="152"/>
    </row>
    <row r="74" spans="1:8" s="145" customFormat="1" ht="14.25" customHeight="1">
      <c r="A74" s="655" t="s">
        <v>546</v>
      </c>
      <c r="B74" s="148" t="s">
        <v>111</v>
      </c>
      <c r="C74" s="144">
        <v>68.37</v>
      </c>
      <c r="D74" s="167">
        <v>67.17</v>
      </c>
      <c r="E74" s="144">
        <v>65.97</v>
      </c>
      <c r="F74" s="231"/>
      <c r="G74" s="152"/>
      <c r="H74" s="152"/>
    </row>
    <row r="75" spans="1:8" s="145" customFormat="1" ht="14.25" customHeight="1" thickBot="1">
      <c r="A75" s="655" t="s">
        <v>812</v>
      </c>
      <c r="B75" s="148" t="s">
        <v>111</v>
      </c>
      <c r="C75" s="144">
        <v>61.16</v>
      </c>
      <c r="D75" s="658">
        <v>60.09</v>
      </c>
      <c r="E75" s="144">
        <v>58.99</v>
      </c>
      <c r="F75" s="231"/>
      <c r="G75" s="152"/>
      <c r="H75" s="152"/>
    </row>
    <row r="76" spans="1:8" s="145" customFormat="1" ht="15" customHeight="1" thickBot="1">
      <c r="A76" s="174" t="s">
        <v>167</v>
      </c>
      <c r="B76" s="174"/>
      <c r="C76" s="175"/>
      <c r="D76" s="594"/>
      <c r="E76" s="175"/>
      <c r="F76" s="231"/>
      <c r="G76" s="152"/>
      <c r="H76" s="152"/>
    </row>
    <row r="77" spans="1:8" s="145" customFormat="1" ht="14.25" customHeight="1">
      <c r="A77" s="520" t="s">
        <v>916</v>
      </c>
      <c r="B77" s="154" t="s">
        <v>111</v>
      </c>
      <c r="C77" s="144" t="s">
        <v>917</v>
      </c>
      <c r="D77" s="167" t="s">
        <v>918</v>
      </c>
      <c r="E77" s="144" t="s">
        <v>919</v>
      </c>
      <c r="F77" s="231"/>
      <c r="G77" s="152"/>
      <c r="H77" s="152"/>
    </row>
    <row r="78" spans="1:8" s="145" customFormat="1" ht="15" customHeight="1" hidden="1">
      <c r="A78" s="77" t="s">
        <v>557</v>
      </c>
      <c r="B78" s="148" t="s">
        <v>111</v>
      </c>
      <c r="C78" s="144">
        <v>22.77</v>
      </c>
      <c r="D78" s="167">
        <v>21.62</v>
      </c>
      <c r="E78" s="144">
        <v>20.65</v>
      </c>
      <c r="F78" s="231"/>
      <c r="G78" s="152"/>
      <c r="H78" s="152"/>
    </row>
    <row r="79" spans="1:8" s="145" customFormat="1" ht="15" customHeight="1" hidden="1">
      <c r="A79" s="520" t="s">
        <v>554</v>
      </c>
      <c r="B79" s="148" t="s">
        <v>111</v>
      </c>
      <c r="C79" s="144">
        <v>25.84</v>
      </c>
      <c r="D79" s="167">
        <v>24.53</v>
      </c>
      <c r="E79" s="144">
        <v>23.43</v>
      </c>
      <c r="F79" s="231"/>
      <c r="G79" s="152"/>
      <c r="H79" s="152"/>
    </row>
    <row r="80" spans="1:8" s="145" customFormat="1" ht="15" customHeight="1" hidden="1">
      <c r="A80" s="520" t="s">
        <v>650</v>
      </c>
      <c r="B80" s="148" t="s">
        <v>111</v>
      </c>
      <c r="C80" s="151">
        <v>28.56</v>
      </c>
      <c r="D80" s="155">
        <v>27.1</v>
      </c>
      <c r="E80" s="151">
        <v>25.89</v>
      </c>
      <c r="F80" s="231"/>
      <c r="G80" s="152"/>
      <c r="H80" s="152"/>
    </row>
    <row r="81" spans="1:8" s="145" customFormat="1" ht="15" customHeight="1" hidden="1">
      <c r="A81" s="520" t="s">
        <v>504</v>
      </c>
      <c r="B81" s="148" t="s">
        <v>111</v>
      </c>
      <c r="C81" s="144">
        <v>30.8</v>
      </c>
      <c r="D81" s="167">
        <v>29.23</v>
      </c>
      <c r="E81" s="144">
        <v>27.93</v>
      </c>
      <c r="F81" s="231"/>
      <c r="G81" s="152"/>
      <c r="H81" s="152"/>
    </row>
    <row r="82" spans="1:8" s="145" customFormat="1" ht="15" customHeight="1" hidden="1">
      <c r="A82" s="520" t="s">
        <v>547</v>
      </c>
      <c r="B82" s="148" t="s">
        <v>111</v>
      </c>
      <c r="C82" s="144">
        <v>26.2</v>
      </c>
      <c r="D82" s="167">
        <v>24.86</v>
      </c>
      <c r="E82" s="144">
        <v>23.75</v>
      </c>
      <c r="F82" s="231"/>
      <c r="G82" s="152"/>
      <c r="H82" s="152"/>
    </row>
    <row r="83" spans="1:8" s="145" customFormat="1" ht="13.5" customHeight="1">
      <c r="A83" s="520" t="s">
        <v>920</v>
      </c>
      <c r="B83" s="148" t="s">
        <v>111</v>
      </c>
      <c r="C83" s="144">
        <v>18.4</v>
      </c>
      <c r="D83" s="167">
        <v>18</v>
      </c>
      <c r="E83" s="144">
        <v>17.6</v>
      </c>
      <c r="F83" s="231"/>
      <c r="G83" s="152"/>
      <c r="H83" s="152"/>
    </row>
    <row r="84" spans="1:8" s="145" customFormat="1" ht="13.5" customHeight="1">
      <c r="A84" s="520" t="s">
        <v>858</v>
      </c>
      <c r="B84" s="148" t="s">
        <v>111</v>
      </c>
      <c r="C84" s="144">
        <v>23</v>
      </c>
      <c r="D84" s="167">
        <v>22.4</v>
      </c>
      <c r="E84" s="144">
        <v>22</v>
      </c>
      <c r="F84" s="231"/>
      <c r="G84" s="152"/>
      <c r="H84" s="152"/>
    </row>
    <row r="85" spans="1:8" s="145" customFormat="1" ht="13.5" customHeight="1">
      <c r="A85" s="520" t="s">
        <v>548</v>
      </c>
      <c r="B85" s="148" t="s">
        <v>111</v>
      </c>
      <c r="C85" s="144">
        <v>27.8</v>
      </c>
      <c r="D85" s="167">
        <v>27.32</v>
      </c>
      <c r="E85" s="144">
        <v>26.84</v>
      </c>
      <c r="F85" s="231"/>
      <c r="G85" s="152"/>
      <c r="H85" s="152"/>
    </row>
    <row r="86" spans="1:8" s="145" customFormat="1" ht="14.25" customHeight="1">
      <c r="A86" s="520" t="s">
        <v>555</v>
      </c>
      <c r="B86" s="148" t="s">
        <v>111</v>
      </c>
      <c r="C86" s="144">
        <v>28.93</v>
      </c>
      <c r="D86" s="167">
        <v>28.45</v>
      </c>
      <c r="E86" s="144">
        <v>27.97</v>
      </c>
      <c r="F86" s="231"/>
      <c r="G86" s="152"/>
      <c r="H86" s="152"/>
    </row>
    <row r="87" spans="1:8" s="145" customFormat="1" ht="15" customHeight="1">
      <c r="A87" s="520" t="s">
        <v>549</v>
      </c>
      <c r="B87" s="148" t="s">
        <v>111</v>
      </c>
      <c r="C87" s="144">
        <v>27.64</v>
      </c>
      <c r="D87" s="167">
        <v>27.13</v>
      </c>
      <c r="E87" s="144">
        <v>26.62</v>
      </c>
      <c r="F87" s="231"/>
      <c r="G87" s="152"/>
      <c r="H87" s="152"/>
    </row>
    <row r="88" spans="1:8" s="145" customFormat="1" ht="15" customHeight="1">
      <c r="A88" s="655" t="s">
        <v>921</v>
      </c>
      <c r="B88" s="148" t="s">
        <v>111</v>
      </c>
      <c r="C88" s="144">
        <v>19.98</v>
      </c>
      <c r="D88" s="167">
        <v>19.46</v>
      </c>
      <c r="E88" s="144">
        <v>19.11</v>
      </c>
      <c r="F88" s="231"/>
      <c r="G88" s="152"/>
      <c r="H88" s="152"/>
    </row>
    <row r="89" spans="1:8" s="145" customFormat="1" ht="15" customHeight="1">
      <c r="A89" s="655" t="s">
        <v>398</v>
      </c>
      <c r="B89" s="148" t="s">
        <v>111</v>
      </c>
      <c r="C89" s="144">
        <v>28.63</v>
      </c>
      <c r="D89" s="167">
        <v>28.13</v>
      </c>
      <c r="E89" s="144">
        <v>27.63</v>
      </c>
      <c r="F89" s="231"/>
      <c r="G89" s="152"/>
      <c r="H89" s="152"/>
    </row>
    <row r="90" spans="1:13" s="145" customFormat="1" ht="15" customHeight="1">
      <c r="A90" s="655" t="s">
        <v>399</v>
      </c>
      <c r="B90" s="148" t="s">
        <v>111</v>
      </c>
      <c r="C90" s="144">
        <v>28.63</v>
      </c>
      <c r="D90" s="167">
        <v>28.13</v>
      </c>
      <c r="E90" s="144">
        <v>27.63</v>
      </c>
      <c r="F90" s="231"/>
      <c r="G90" s="152"/>
      <c r="H90" s="152"/>
      <c r="M90" s="145">
        <v>2</v>
      </c>
    </row>
    <row r="91" spans="1:8" s="145" customFormat="1" ht="15" customHeight="1">
      <c r="A91" s="655" t="s">
        <v>505</v>
      </c>
      <c r="B91" s="148" t="s">
        <v>111</v>
      </c>
      <c r="C91" s="144">
        <v>30.08</v>
      </c>
      <c r="D91" s="167">
        <v>29.55</v>
      </c>
      <c r="E91" s="144">
        <v>29.02</v>
      </c>
      <c r="F91" s="231"/>
      <c r="G91" s="152"/>
      <c r="H91" s="152"/>
    </row>
    <row r="92" spans="1:8" s="145" customFormat="1" ht="15" customHeight="1">
      <c r="A92" s="659" t="s">
        <v>400</v>
      </c>
      <c r="B92" s="148" t="s">
        <v>111</v>
      </c>
      <c r="C92" s="151">
        <v>26.86</v>
      </c>
      <c r="D92" s="155">
        <v>26.39</v>
      </c>
      <c r="E92" s="151">
        <v>25.91</v>
      </c>
      <c r="F92" s="231"/>
      <c r="G92" s="152"/>
      <c r="H92" s="152"/>
    </row>
    <row r="93" spans="1:8" s="145" customFormat="1" ht="15" customHeight="1">
      <c r="A93" s="659" t="s">
        <v>401</v>
      </c>
      <c r="B93" s="148" t="s">
        <v>111</v>
      </c>
      <c r="C93" s="144">
        <v>26.86</v>
      </c>
      <c r="D93" s="167">
        <v>26.39</v>
      </c>
      <c r="E93" s="144">
        <v>25.91</v>
      </c>
      <c r="F93" s="231"/>
      <c r="G93" s="152"/>
      <c r="H93" s="152"/>
    </row>
    <row r="94" spans="1:8" s="145" customFormat="1" ht="15" customHeight="1">
      <c r="A94" s="659" t="s">
        <v>506</v>
      </c>
      <c r="B94" s="154" t="s">
        <v>111</v>
      </c>
      <c r="C94" s="144">
        <v>30.08</v>
      </c>
      <c r="D94" s="167">
        <v>29.55</v>
      </c>
      <c r="E94" s="144">
        <v>29.02</v>
      </c>
      <c r="F94" s="231"/>
      <c r="G94" s="152"/>
      <c r="H94" s="152"/>
    </row>
    <row r="95" spans="1:8" s="145" customFormat="1" ht="15" customHeight="1" thickBot="1">
      <c r="A95" s="659" t="s">
        <v>477</v>
      </c>
      <c r="B95" s="154" t="s">
        <v>111</v>
      </c>
      <c r="C95" s="151">
        <v>27.28</v>
      </c>
      <c r="D95" s="155">
        <v>26.8</v>
      </c>
      <c r="E95" s="151">
        <v>26.33</v>
      </c>
      <c r="F95" s="231"/>
      <c r="G95" s="152"/>
      <c r="H95" s="152"/>
    </row>
    <row r="96" spans="1:8" s="145" customFormat="1" ht="14.25" customHeight="1" thickBot="1">
      <c r="A96" s="660"/>
      <c r="B96" s="153"/>
      <c r="C96" s="23" t="s">
        <v>171</v>
      </c>
      <c r="D96" s="682" t="s">
        <v>172</v>
      </c>
      <c r="E96" s="23" t="s">
        <v>173</v>
      </c>
      <c r="F96" s="231"/>
      <c r="G96" s="152"/>
      <c r="H96" s="152"/>
    </row>
    <row r="97" spans="1:8" s="145" customFormat="1" ht="15" customHeight="1">
      <c r="A97" s="26" t="s">
        <v>559</v>
      </c>
      <c r="B97" s="154" t="s">
        <v>92</v>
      </c>
      <c r="C97" s="661" t="s">
        <v>842</v>
      </c>
      <c r="D97" s="403" t="s">
        <v>843</v>
      </c>
      <c r="E97" s="92" t="s">
        <v>844</v>
      </c>
      <c r="F97" s="231"/>
      <c r="G97" s="152"/>
      <c r="H97" s="152"/>
    </row>
    <row r="98" spans="1:8" s="145" customFormat="1" ht="15" customHeight="1">
      <c r="A98" s="662" t="s">
        <v>550</v>
      </c>
      <c r="B98" s="148"/>
      <c r="C98" s="220">
        <v>434.12</v>
      </c>
      <c r="D98" s="112">
        <v>424.56</v>
      </c>
      <c r="E98" s="78">
        <v>415</v>
      </c>
      <c r="F98" s="231"/>
      <c r="G98" s="152"/>
      <c r="H98" s="152"/>
    </row>
    <row r="99" spans="1:8" s="145" customFormat="1" ht="15" customHeight="1" thickBot="1">
      <c r="A99" s="26" t="s">
        <v>335</v>
      </c>
      <c r="B99" s="38" t="s">
        <v>92</v>
      </c>
      <c r="C99" s="223">
        <v>33.7</v>
      </c>
      <c r="D99" s="404">
        <v>32.3</v>
      </c>
      <c r="E99" s="147">
        <v>31.4</v>
      </c>
      <c r="F99" s="231"/>
      <c r="G99" s="152"/>
      <c r="H99" s="152"/>
    </row>
    <row r="100" spans="1:8" s="145" customFormat="1" ht="15" customHeight="1" thickBot="1">
      <c r="A100" s="628"/>
      <c r="B100" s="174"/>
      <c r="C100" s="23" t="s">
        <v>168</v>
      </c>
      <c r="D100" s="678" t="s">
        <v>169</v>
      </c>
      <c r="E100" s="23" t="s">
        <v>170</v>
      </c>
      <c r="F100" s="231"/>
      <c r="G100" s="152"/>
      <c r="H100" s="152"/>
    </row>
    <row r="101" spans="1:8" s="145" customFormat="1" ht="15" customHeight="1" thickBot="1">
      <c r="A101" s="200" t="s">
        <v>186</v>
      </c>
      <c r="B101" s="174" t="s">
        <v>93</v>
      </c>
      <c r="C101" s="142">
        <v>24</v>
      </c>
      <c r="D101" s="116">
        <v>23.8</v>
      </c>
      <c r="E101" s="106">
        <v>23.6</v>
      </c>
      <c r="F101" s="663"/>
      <c r="G101" s="152"/>
      <c r="H101" s="152"/>
    </row>
    <row r="102" spans="1:7" s="152" customFormat="1" ht="9.75" customHeight="1">
      <c r="A102" s="130"/>
      <c r="B102" s="130"/>
      <c r="C102" s="133"/>
      <c r="D102" s="132"/>
      <c r="E102" s="132"/>
      <c r="F102" s="194"/>
      <c r="G102" s="194"/>
    </row>
    <row r="103" spans="1:7" s="152" customFormat="1" ht="15.75" customHeight="1">
      <c r="A103" s="130"/>
      <c r="B103" s="130"/>
      <c r="C103" s="133"/>
      <c r="D103" s="132"/>
      <c r="E103" s="132"/>
      <c r="F103" s="194"/>
      <c r="G103" s="194"/>
    </row>
    <row r="104" spans="1:7" s="152" customFormat="1" ht="15.75" customHeight="1">
      <c r="A104" s="129"/>
      <c r="B104" s="130"/>
      <c r="C104" s="133"/>
      <c r="D104" s="132"/>
      <c r="E104" s="132"/>
      <c r="F104" s="194"/>
      <c r="G104" s="194"/>
    </row>
    <row r="105" spans="1:6" s="160" customFormat="1" ht="15" customHeight="1">
      <c r="A105" s="130"/>
      <c r="B105" s="664"/>
      <c r="C105" s="194"/>
      <c r="D105" s="194"/>
      <c r="E105" s="194"/>
      <c r="F105" s="194"/>
    </row>
    <row r="106" spans="1:6" s="160" customFormat="1" ht="15" customHeight="1">
      <c r="A106" s="130"/>
      <c r="B106" s="664"/>
      <c r="C106" s="132"/>
      <c r="D106" s="194"/>
      <c r="E106" s="194"/>
      <c r="F106" s="194"/>
    </row>
    <row r="107" spans="1:13" s="580" customFormat="1" ht="16.5" customHeight="1" thickBot="1">
      <c r="A107" s="30"/>
      <c r="B107" s="131"/>
      <c r="C107" s="131"/>
      <c r="D107" s="27"/>
      <c r="E107" s="27"/>
      <c r="F107" s="27"/>
      <c r="G107" s="27"/>
      <c r="H107" s="160"/>
      <c r="I107" s="160"/>
      <c r="J107" s="160"/>
      <c r="K107" s="160"/>
      <c r="L107" s="160"/>
      <c r="M107" s="160"/>
    </row>
    <row r="108" spans="1:7" s="160" customFormat="1" ht="15" customHeight="1">
      <c r="A108" s="30"/>
      <c r="B108" s="232"/>
      <c r="C108" s="232"/>
      <c r="D108" s="30"/>
      <c r="E108" s="30"/>
      <c r="F108" s="30"/>
      <c r="G108" s="27"/>
    </row>
    <row r="109" spans="1:7" ht="15" customHeight="1">
      <c r="A109" s="30"/>
      <c r="B109" s="30"/>
      <c r="C109" s="665"/>
      <c r="D109" s="30"/>
      <c r="E109" s="30"/>
      <c r="F109" s="30"/>
      <c r="G109" s="27"/>
    </row>
    <row r="110" spans="1:7" ht="14.25" customHeight="1">
      <c r="A110" s="30"/>
      <c r="B110" s="30"/>
      <c r="C110" s="665"/>
      <c r="D110" s="30"/>
      <c r="E110" s="30"/>
      <c r="F110" s="30"/>
      <c r="G110" s="27"/>
    </row>
    <row r="111" spans="1:7" ht="15.75" customHeight="1">
      <c r="A111" s="30"/>
      <c r="B111" s="30"/>
      <c r="C111" s="30"/>
      <c r="D111" s="30"/>
      <c r="E111" s="30"/>
      <c r="F111" s="30"/>
      <c r="G111" s="27"/>
    </row>
    <row r="112" spans="1:7" ht="15.75" customHeight="1">
      <c r="A112" s="30"/>
      <c r="B112" s="30"/>
      <c r="C112" s="30"/>
      <c r="D112" s="30"/>
      <c r="E112" s="30"/>
      <c r="F112" s="30"/>
      <c r="G112" s="27"/>
    </row>
    <row r="113" spans="1:7" ht="13.5" customHeight="1">
      <c r="A113" s="30"/>
      <c r="B113" s="30"/>
      <c r="C113" s="665"/>
      <c r="D113" s="30"/>
      <c r="E113" s="30"/>
      <c r="F113" s="30"/>
      <c r="G113" s="27"/>
    </row>
    <row r="114" spans="1:7" ht="12.75">
      <c r="A114" s="30"/>
      <c r="B114" s="30"/>
      <c r="C114" s="665"/>
      <c r="D114" s="30"/>
      <c r="E114" s="30"/>
      <c r="F114" s="30"/>
      <c r="G114" s="27"/>
    </row>
    <row r="115" spans="1:7" ht="12.75">
      <c r="A115" s="30"/>
      <c r="B115" s="30"/>
      <c r="C115" s="665"/>
      <c r="D115" s="27"/>
      <c r="E115" s="27"/>
      <c r="F115" s="30"/>
      <c r="G115" s="27"/>
    </row>
    <row r="116" spans="1:7" ht="12.75">
      <c r="A116" s="30"/>
      <c r="B116" s="30"/>
      <c r="C116" s="665"/>
      <c r="D116" s="27"/>
      <c r="E116" s="27"/>
      <c r="F116" s="27"/>
      <c r="G116" s="27"/>
    </row>
    <row r="117" spans="1:7" ht="14.25" customHeight="1">
      <c r="A117" s="30"/>
      <c r="B117" s="30"/>
      <c r="C117" s="665"/>
      <c r="D117" s="27"/>
      <c r="E117" s="27"/>
      <c r="F117" s="27"/>
      <c r="G117" s="27"/>
    </row>
    <row r="118" spans="1:7" ht="12.75">
      <c r="A118" s="30"/>
      <c r="B118" s="30"/>
      <c r="C118" s="665"/>
      <c r="D118" s="27"/>
      <c r="E118" s="27"/>
      <c r="F118" s="27"/>
      <c r="G118" s="27"/>
    </row>
    <row r="119" spans="1:7" ht="12.75">
      <c r="A119" s="30"/>
      <c r="B119" s="30"/>
      <c r="C119" s="665"/>
      <c r="D119" s="27"/>
      <c r="E119" s="27"/>
      <c r="F119" s="27"/>
      <c r="G119" s="27"/>
    </row>
    <row r="120" spans="1:7" ht="12.75">
      <c r="A120" s="30"/>
      <c r="B120" s="30"/>
      <c r="C120" s="665"/>
      <c r="D120" s="27"/>
      <c r="E120" s="27"/>
      <c r="F120" s="27"/>
      <c r="G120" s="27"/>
    </row>
    <row r="121" spans="1:7" ht="12.75">
      <c r="A121" s="30"/>
      <c r="B121" s="30"/>
      <c r="C121" s="665"/>
      <c r="D121" s="27"/>
      <c r="E121" s="27"/>
      <c r="F121" s="27"/>
      <c r="G121" s="27"/>
    </row>
    <row r="122" spans="1:7" ht="12.75">
      <c r="A122" s="30"/>
      <c r="B122" s="131"/>
      <c r="C122" s="131"/>
      <c r="D122" s="27"/>
      <c r="E122" s="27"/>
      <c r="F122" s="27"/>
      <c r="G122" s="27"/>
    </row>
    <row r="123" spans="1:7" ht="12.75">
      <c r="A123" s="30"/>
      <c r="B123" s="232"/>
      <c r="C123" s="232"/>
      <c r="D123" s="27"/>
      <c r="E123" s="27"/>
      <c r="F123" s="27"/>
      <c r="G123" s="27"/>
    </row>
    <row r="124" spans="1:7" ht="12.75">
      <c r="A124" s="30"/>
      <c r="B124" s="30"/>
      <c r="C124" s="665"/>
      <c r="D124" s="27"/>
      <c r="E124" s="27"/>
      <c r="F124" s="27"/>
      <c r="G124" s="27"/>
    </row>
    <row r="125" spans="1:7" ht="12.75">
      <c r="A125" s="30"/>
      <c r="B125" s="30"/>
      <c r="C125" s="665"/>
      <c r="D125" s="27"/>
      <c r="E125" s="27"/>
      <c r="F125" s="27"/>
      <c r="G125" s="27"/>
    </row>
    <row r="126" spans="1:7" ht="12.75">
      <c r="A126" s="30"/>
      <c r="B126" s="30"/>
      <c r="C126" s="665"/>
      <c r="D126" s="30"/>
      <c r="E126" s="30"/>
      <c r="F126" s="27"/>
      <c r="G126" s="27"/>
    </row>
    <row r="127" spans="1:8" s="580" customFormat="1" ht="15" thickBot="1">
      <c r="A127" s="130"/>
      <c r="B127" s="584"/>
      <c r="C127" s="132"/>
      <c r="D127" s="194"/>
      <c r="E127" s="194"/>
      <c r="F127" s="585"/>
      <c r="G127" s="160"/>
      <c r="H127" s="160"/>
    </row>
    <row r="128" spans="1:8" s="580" customFormat="1" ht="15" customHeight="1" thickBot="1">
      <c r="A128" s="130"/>
      <c r="B128" s="664"/>
      <c r="C128" s="132"/>
      <c r="D128" s="194"/>
      <c r="E128" s="194"/>
      <c r="F128" s="585"/>
      <c r="G128" s="160"/>
      <c r="H128" s="160"/>
    </row>
    <row r="129" spans="1:8" s="580" customFormat="1" ht="15" thickBot="1">
      <c r="A129" s="130"/>
      <c r="B129" s="664"/>
      <c r="C129" s="132"/>
      <c r="D129" s="194"/>
      <c r="E129" s="194"/>
      <c r="F129" s="585"/>
      <c r="G129" s="160"/>
      <c r="H129" s="160"/>
    </row>
    <row r="130" spans="1:8" s="580" customFormat="1" ht="13.5" thickBot="1">
      <c r="A130" s="160"/>
      <c r="B130" s="584"/>
      <c r="C130" s="132"/>
      <c r="D130" s="194"/>
      <c r="E130" s="194"/>
      <c r="F130" s="585"/>
      <c r="G130" s="160"/>
      <c r="H130" s="160"/>
    </row>
    <row r="131" spans="1:8" s="580" customFormat="1" ht="13.5" thickBot="1">
      <c r="A131" s="526"/>
      <c r="B131" s="584"/>
      <c r="C131" s="132"/>
      <c r="D131" s="194"/>
      <c r="E131" s="194"/>
      <c r="F131" s="585"/>
      <c r="G131" s="160"/>
      <c r="H131" s="160"/>
    </row>
    <row r="132" spans="2:6" s="160" customFormat="1" ht="12.75" hidden="1">
      <c r="B132" s="584"/>
      <c r="C132" s="132"/>
      <c r="D132" s="585"/>
      <c r="E132" s="585"/>
      <c r="F132" s="585"/>
    </row>
    <row r="133" spans="1:6" s="160" customFormat="1" ht="13.5" customHeight="1">
      <c r="A133" s="666"/>
      <c r="B133" s="584"/>
      <c r="C133" s="132"/>
      <c r="D133" s="585"/>
      <c r="E133" s="585"/>
      <c r="F133" s="585"/>
    </row>
    <row r="134" spans="1:7" ht="14.25">
      <c r="A134" s="130"/>
      <c r="B134" s="584"/>
      <c r="C134" s="132"/>
      <c r="D134" s="585"/>
      <c r="E134" s="585"/>
      <c r="F134" s="585"/>
      <c r="G134" s="160"/>
    </row>
    <row r="135" spans="1:7" ht="14.25">
      <c r="A135" s="130"/>
      <c r="B135" s="584"/>
      <c r="C135" s="132"/>
      <c r="D135" s="585"/>
      <c r="E135" s="585"/>
      <c r="F135" s="585"/>
      <c r="G135" s="160"/>
    </row>
    <row r="136" spans="1:7" ht="14.25">
      <c r="A136" s="130"/>
      <c r="B136" s="584"/>
      <c r="C136" s="132"/>
      <c r="D136" s="585"/>
      <c r="E136" s="585"/>
      <c r="F136" s="585"/>
      <c r="G136" s="160"/>
    </row>
    <row r="137" spans="1:8" s="580" customFormat="1" ht="13.5" thickBot="1">
      <c r="A137" s="160"/>
      <c r="B137" s="584"/>
      <c r="C137" s="132"/>
      <c r="D137" s="585"/>
      <c r="E137" s="585"/>
      <c r="F137" s="585"/>
      <c r="G137" s="160"/>
      <c r="H137" s="160"/>
    </row>
    <row r="138" spans="1:8" s="580" customFormat="1" ht="13.5" thickBot="1">
      <c r="A138" s="160"/>
      <c r="B138" s="584"/>
      <c r="C138" s="132"/>
      <c r="D138" s="585"/>
      <c r="E138" s="585"/>
      <c r="F138" s="585"/>
      <c r="G138" s="160"/>
      <c r="H138" s="160"/>
    </row>
    <row r="139" spans="1:8" s="580" customFormat="1" ht="13.5" thickBot="1">
      <c r="A139" s="667"/>
      <c r="B139" s="584"/>
      <c r="C139" s="132"/>
      <c r="D139" s="585"/>
      <c r="E139" s="585"/>
      <c r="F139" s="585"/>
      <c r="G139" s="160"/>
      <c r="H139" s="160"/>
    </row>
    <row r="140" spans="1:8" s="580" customFormat="1" ht="13.5" thickBot="1">
      <c r="A140" s="667"/>
      <c r="B140" s="584"/>
      <c r="C140" s="132"/>
      <c r="D140" s="585"/>
      <c r="E140" s="585"/>
      <c r="F140" s="585"/>
      <c r="G140" s="160"/>
      <c r="H140" s="160"/>
    </row>
    <row r="141" spans="1:8" s="580" customFormat="1" ht="13.5" thickBot="1">
      <c r="A141" s="667"/>
      <c r="B141" s="584"/>
      <c r="C141" s="132"/>
      <c r="D141" s="585"/>
      <c r="E141" s="585"/>
      <c r="F141" s="585"/>
      <c r="G141" s="160"/>
      <c r="H141" s="160"/>
    </row>
    <row r="142" spans="1:8" s="580" customFormat="1" ht="13.5" thickBot="1">
      <c r="A142" s="160"/>
      <c r="B142" s="584"/>
      <c r="C142" s="132"/>
      <c r="D142" s="585"/>
      <c r="E142" s="585"/>
      <c r="F142" s="585"/>
      <c r="G142" s="160"/>
      <c r="H142" s="160"/>
    </row>
    <row r="143" spans="1:8" s="580" customFormat="1" ht="13.5" thickBot="1">
      <c r="A143" s="160"/>
      <c r="B143" s="584"/>
      <c r="C143" s="132"/>
      <c r="D143" s="585"/>
      <c r="E143" s="585"/>
      <c r="F143" s="585"/>
      <c r="G143" s="160"/>
      <c r="H143" s="160"/>
    </row>
    <row r="144" spans="1:6" s="160" customFormat="1" ht="14.25">
      <c r="A144" s="130"/>
      <c r="B144" s="584"/>
      <c r="C144" s="132"/>
      <c r="D144" s="585"/>
      <c r="E144" s="585"/>
      <c r="F144" s="585"/>
    </row>
    <row r="145" spans="2:6" s="160" customFormat="1" ht="12.75">
      <c r="B145" s="584"/>
      <c r="C145" s="132"/>
      <c r="D145" s="585"/>
      <c r="E145" s="585"/>
      <c r="F145" s="585"/>
    </row>
    <row r="146" spans="1:7" ht="15.75" customHeight="1">
      <c r="A146" s="130"/>
      <c r="B146" s="584"/>
      <c r="C146" s="132"/>
      <c r="D146" s="585"/>
      <c r="E146" s="585"/>
      <c r="F146" s="585"/>
      <c r="G146" s="160"/>
    </row>
    <row r="147" spans="1:8" s="580" customFormat="1" ht="15" hidden="1" thickBot="1">
      <c r="A147" s="130"/>
      <c r="B147" s="584"/>
      <c r="C147" s="132"/>
      <c r="D147" s="585"/>
      <c r="E147" s="585"/>
      <c r="F147" s="585"/>
      <c r="G147" s="160"/>
      <c r="H147" s="160"/>
    </row>
    <row r="148" spans="1:8" s="580" customFormat="1" ht="15" thickBot="1">
      <c r="A148" s="130"/>
      <c r="B148" s="584"/>
      <c r="C148" s="132"/>
      <c r="D148" s="585"/>
      <c r="E148" s="585"/>
      <c r="F148" s="585"/>
      <c r="G148" s="160"/>
      <c r="H148" s="160"/>
    </row>
    <row r="149" spans="1:8" s="580" customFormat="1" ht="17.25" customHeight="1" thickBot="1">
      <c r="A149" s="130"/>
      <c r="B149" s="584"/>
      <c r="C149" s="132"/>
      <c r="D149" s="585"/>
      <c r="E149" s="585"/>
      <c r="F149" s="585"/>
      <c r="G149" s="160"/>
      <c r="H149" s="160"/>
    </row>
    <row r="150" spans="1:7" ht="12.75">
      <c r="A150" s="160"/>
      <c r="B150" s="584"/>
      <c r="C150" s="132"/>
      <c r="D150" s="585"/>
      <c r="E150" s="585"/>
      <c r="F150" s="585"/>
      <c r="G150" s="160"/>
    </row>
    <row r="151" spans="1:7" ht="14.25">
      <c r="A151" s="130"/>
      <c r="B151" s="584"/>
      <c r="C151" s="132"/>
      <c r="D151" s="585"/>
      <c r="E151" s="585"/>
      <c r="F151" s="585"/>
      <c r="G151" s="160"/>
    </row>
    <row r="152" spans="1:7" ht="14.25">
      <c r="A152" s="130"/>
      <c r="B152" s="584"/>
      <c r="C152" s="132"/>
      <c r="D152" s="585"/>
      <c r="E152" s="585"/>
      <c r="F152" s="585"/>
      <c r="G152" s="160"/>
    </row>
    <row r="153" spans="1:6" ht="12.75">
      <c r="A153" s="160"/>
      <c r="B153" s="584"/>
      <c r="C153" s="132"/>
      <c r="D153" s="585"/>
      <c r="E153" s="585"/>
      <c r="F153" s="585"/>
    </row>
    <row r="154" spans="1:6" ht="14.25">
      <c r="A154" s="130"/>
      <c r="B154" s="584"/>
      <c r="C154" s="132"/>
      <c r="D154" s="585"/>
      <c r="E154" s="585"/>
      <c r="F154" s="585"/>
    </row>
    <row r="155" spans="1:6" ht="12.75">
      <c r="A155" s="160"/>
      <c r="B155" s="584"/>
      <c r="C155" s="132"/>
      <c r="D155" s="585"/>
      <c r="E155" s="585"/>
      <c r="F155" s="585"/>
    </row>
    <row r="156" spans="1:6" ht="12.75">
      <c r="A156" s="160"/>
      <c r="B156" s="584"/>
      <c r="C156" s="132"/>
      <c r="D156" s="585"/>
      <c r="E156" s="585"/>
      <c r="F156" s="585"/>
    </row>
    <row r="157" spans="1:6" ht="12.75">
      <c r="A157" s="160"/>
      <c r="B157" s="584"/>
      <c r="C157" s="132"/>
      <c r="D157" s="585"/>
      <c r="E157" s="585"/>
      <c r="F157" s="585"/>
    </row>
    <row r="158" spans="1:6" ht="12.75">
      <c r="A158" s="160"/>
      <c r="B158" s="584"/>
      <c r="C158" s="132"/>
      <c r="D158" s="585"/>
      <c r="E158" s="585"/>
      <c r="F158" s="585"/>
    </row>
    <row r="159" spans="1:6" ht="12.75">
      <c r="A159" s="160"/>
      <c r="B159" s="584"/>
      <c r="C159" s="132"/>
      <c r="D159" s="585"/>
      <c r="E159" s="585"/>
      <c r="F159" s="585"/>
    </row>
    <row r="160" spans="1:6" ht="12.75" customHeight="1">
      <c r="A160" s="160"/>
      <c r="B160" s="584"/>
      <c r="C160" s="132"/>
      <c r="D160" s="585"/>
      <c r="E160" s="585"/>
      <c r="F160" s="585"/>
    </row>
    <row r="161" spans="1:6" ht="12.75" hidden="1">
      <c r="A161" s="160"/>
      <c r="B161" s="584"/>
      <c r="C161" s="132"/>
      <c r="D161" s="585"/>
      <c r="E161" s="585"/>
      <c r="F161" s="585"/>
    </row>
    <row r="162" spans="1:6" ht="12.75">
      <c r="A162" s="160"/>
      <c r="B162" s="584"/>
      <c r="C162" s="132"/>
      <c r="D162" s="585"/>
      <c r="E162" s="585"/>
      <c r="F162" s="585"/>
    </row>
    <row r="163" spans="1:6" ht="12.75">
      <c r="A163" s="160"/>
      <c r="B163" s="584"/>
      <c r="C163" s="132"/>
      <c r="D163" s="585"/>
      <c r="E163" s="585"/>
      <c r="F163" s="585"/>
    </row>
    <row r="164" spans="1:6" ht="12.75">
      <c r="A164" s="160"/>
      <c r="B164" s="584"/>
      <c r="C164" s="132"/>
      <c r="D164" s="585"/>
      <c r="E164" s="585"/>
      <c r="F164" s="585"/>
    </row>
    <row r="165" spans="1:6" ht="12.75" hidden="1">
      <c r="A165" s="160"/>
      <c r="B165" s="584"/>
      <c r="C165" s="132"/>
      <c r="D165" s="585"/>
      <c r="E165" s="585"/>
      <c r="F165" s="585"/>
    </row>
    <row r="166" spans="1:6" ht="12.75" hidden="1">
      <c r="A166" s="160"/>
      <c r="B166" s="584"/>
      <c r="C166" s="132"/>
      <c r="D166" s="585"/>
      <c r="E166" s="585"/>
      <c r="F166" s="585"/>
    </row>
    <row r="167" spans="1:6" ht="12.75">
      <c r="A167" s="160"/>
      <c r="B167" s="584"/>
      <c r="C167" s="132"/>
      <c r="D167" s="585"/>
      <c r="E167" s="585"/>
      <c r="F167" s="585"/>
    </row>
    <row r="168" spans="1:6" ht="12.75">
      <c r="A168" s="160"/>
      <c r="B168" s="584"/>
      <c r="C168" s="132"/>
      <c r="D168" s="585"/>
      <c r="E168" s="585"/>
      <c r="F168" s="585"/>
    </row>
    <row r="169" spans="1:6" ht="12.75">
      <c r="A169" s="160"/>
      <c r="B169" s="584"/>
      <c r="C169" s="132"/>
      <c r="D169" s="585"/>
      <c r="E169" s="585"/>
      <c r="F169" s="585"/>
    </row>
    <row r="170" spans="1:8" s="580" customFormat="1" ht="13.5" thickBot="1">
      <c r="A170" s="160"/>
      <c r="B170" s="584"/>
      <c r="C170" s="132"/>
      <c r="D170" s="585"/>
      <c r="E170" s="585"/>
      <c r="F170" s="585"/>
      <c r="H170" s="160"/>
    </row>
    <row r="171" spans="1:6" ht="15.75" customHeight="1" hidden="1">
      <c r="A171" s="229"/>
      <c r="B171" s="584"/>
      <c r="C171" s="132"/>
      <c r="D171" s="585"/>
      <c r="E171" s="585"/>
      <c r="F171" s="585"/>
    </row>
    <row r="172" spans="1:6" ht="15.75" customHeight="1">
      <c r="A172" s="229"/>
      <c r="B172" s="584"/>
      <c r="C172" s="132"/>
      <c r="D172" s="585"/>
      <c r="E172" s="585"/>
      <c r="F172" s="585"/>
    </row>
    <row r="173" spans="1:6" ht="12.75">
      <c r="A173" s="229"/>
      <c r="B173" s="584"/>
      <c r="C173" s="132"/>
      <c r="D173" s="585"/>
      <c r="E173" s="585"/>
      <c r="F173" s="585"/>
    </row>
    <row r="174" spans="1:6" ht="12.75">
      <c r="A174" s="229"/>
      <c r="B174" s="584"/>
      <c r="C174" s="132"/>
      <c r="D174" s="585"/>
      <c r="E174" s="585"/>
      <c r="F174" s="585"/>
    </row>
    <row r="175" spans="1:6" ht="12.75">
      <c r="A175" s="586"/>
      <c r="B175" s="584"/>
      <c r="C175" s="132"/>
      <c r="D175" s="585"/>
      <c r="E175" s="585"/>
      <c r="F175" s="585"/>
    </row>
    <row r="176" spans="1:6" ht="12.75">
      <c r="A176" s="586"/>
      <c r="B176" s="584"/>
      <c r="C176" s="132"/>
      <c r="D176" s="585"/>
      <c r="E176" s="585"/>
      <c r="F176" s="585"/>
    </row>
    <row r="177" spans="1:8" s="580" customFormat="1" ht="13.5" thickBot="1">
      <c r="A177" s="229"/>
      <c r="B177" s="584"/>
      <c r="C177" s="132"/>
      <c r="D177" s="585"/>
      <c r="E177" s="585"/>
      <c r="F177" s="585"/>
      <c r="H177" s="160"/>
    </row>
    <row r="178" spans="1:6" ht="12.75" hidden="1">
      <c r="A178" s="587"/>
      <c r="B178" s="584"/>
      <c r="C178" s="132"/>
      <c r="D178" s="585"/>
      <c r="E178" s="585"/>
      <c r="F178" s="585"/>
    </row>
    <row r="179" spans="1:6" ht="12.75" hidden="1">
      <c r="A179" s="587"/>
      <c r="B179" s="584"/>
      <c r="C179" s="132"/>
      <c r="D179" s="585"/>
      <c r="E179" s="585"/>
      <c r="F179" s="585"/>
    </row>
    <row r="180" spans="1:6" ht="14.25" hidden="1">
      <c r="A180" s="130"/>
      <c r="B180" s="584"/>
      <c r="C180" s="132"/>
      <c r="D180" s="585"/>
      <c r="E180" s="585"/>
      <c r="F180" s="585"/>
    </row>
    <row r="181" spans="1:6" ht="12.75">
      <c r="A181" s="234"/>
      <c r="B181" s="584"/>
      <c r="C181" s="132"/>
      <c r="D181" s="585"/>
      <c r="E181" s="585"/>
      <c r="F181" s="585"/>
    </row>
    <row r="182" spans="1:6" ht="12.75">
      <c r="A182" s="234"/>
      <c r="B182" s="584"/>
      <c r="C182" s="132"/>
      <c r="D182" s="585"/>
      <c r="E182" s="585"/>
      <c r="F182" s="585"/>
    </row>
    <row r="183" spans="1:6" ht="14.25">
      <c r="A183" s="130"/>
      <c r="B183" s="584"/>
      <c r="C183" s="132"/>
      <c r="D183" s="585"/>
      <c r="E183" s="585"/>
      <c r="F183" s="585"/>
    </row>
    <row r="184" spans="1:6" ht="14.25">
      <c r="A184" s="130"/>
      <c r="B184" s="584"/>
      <c r="C184" s="132"/>
      <c r="D184" s="585"/>
      <c r="E184" s="585"/>
      <c r="F184" s="585"/>
    </row>
    <row r="185" spans="1:6" ht="14.25">
      <c r="A185" s="130"/>
      <c r="B185" s="584"/>
      <c r="C185" s="132"/>
      <c r="D185" s="585"/>
      <c r="E185" s="585"/>
      <c r="F185" s="585"/>
    </row>
    <row r="186" spans="1:6" ht="15" customHeight="1">
      <c r="A186" s="130"/>
      <c r="B186" s="584"/>
      <c r="C186" s="132"/>
      <c r="D186" s="585"/>
      <c r="E186" s="585"/>
      <c r="F186" s="585"/>
    </row>
    <row r="187" spans="1:6" ht="15" customHeight="1">
      <c r="A187" s="130"/>
      <c r="B187" s="584"/>
      <c r="C187" s="132"/>
      <c r="D187" s="585"/>
      <c r="E187" s="585"/>
      <c r="F187" s="585"/>
    </row>
    <row r="188" spans="1:6" ht="15" customHeight="1">
      <c r="A188" s="130"/>
      <c r="B188" s="584"/>
      <c r="C188" s="132"/>
      <c r="D188" s="585"/>
      <c r="E188" s="585"/>
      <c r="F188" s="585"/>
    </row>
    <row r="189" spans="1:8" s="580" customFormat="1" ht="15" thickBot="1">
      <c r="A189" s="130"/>
      <c r="B189" s="584"/>
      <c r="C189" s="132"/>
      <c r="D189" s="585"/>
      <c r="E189" s="585"/>
      <c r="F189" s="585"/>
      <c r="H189" s="160"/>
    </row>
    <row r="190" spans="1:6" ht="14.25" hidden="1">
      <c r="A190" s="130"/>
      <c r="B190" s="584"/>
      <c r="C190" s="132"/>
      <c r="D190" s="585"/>
      <c r="E190" s="585"/>
      <c r="F190" s="585"/>
    </row>
    <row r="191" spans="1:6" ht="14.25">
      <c r="A191" s="130"/>
      <c r="B191" s="584"/>
      <c r="C191" s="132"/>
      <c r="D191" s="585"/>
      <c r="E191" s="585"/>
      <c r="F191" s="585"/>
    </row>
    <row r="192" spans="1:6" ht="14.25">
      <c r="A192" s="130"/>
      <c r="B192" s="584"/>
      <c r="C192" s="132"/>
      <c r="D192" s="585"/>
      <c r="E192" s="585"/>
      <c r="F192" s="585"/>
    </row>
    <row r="193" spans="1:6" ht="14.25">
      <c r="A193" s="130"/>
      <c r="B193" s="584"/>
      <c r="C193" s="132"/>
      <c r="D193" s="585"/>
      <c r="E193" s="585"/>
      <c r="F193" s="585"/>
    </row>
    <row r="194" spans="1:6" ht="12.75">
      <c r="A194" s="234"/>
      <c r="B194" s="584"/>
      <c r="C194" s="132"/>
      <c r="D194" s="585"/>
      <c r="E194" s="585"/>
      <c r="F194" s="585"/>
    </row>
    <row r="195" spans="1:6" ht="12.75">
      <c r="A195" s="234"/>
      <c r="B195" s="584"/>
      <c r="C195" s="132"/>
      <c r="D195" s="585"/>
      <c r="E195" s="585"/>
      <c r="F195" s="585"/>
    </row>
    <row r="196" spans="1:8" s="580" customFormat="1" ht="13.5" thickBot="1">
      <c r="A196" s="234"/>
      <c r="B196" s="584"/>
      <c r="C196" s="132"/>
      <c r="D196" s="585"/>
      <c r="E196" s="585"/>
      <c r="F196" s="585"/>
      <c r="H196" s="160"/>
    </row>
    <row r="197" spans="1:6" ht="17.25" customHeight="1" hidden="1" thickBot="1">
      <c r="A197" s="130"/>
      <c r="B197" s="584"/>
      <c r="C197" s="132"/>
      <c r="D197" s="585"/>
      <c r="E197" s="585"/>
      <c r="F197" s="585"/>
    </row>
    <row r="198" spans="1:6" ht="15" customHeight="1" hidden="1" thickBot="1">
      <c r="A198" s="588"/>
      <c r="B198" s="589"/>
      <c r="C198" s="132"/>
      <c r="D198" s="585"/>
      <c r="E198" s="585"/>
      <c r="F198" s="585"/>
    </row>
    <row r="199" spans="1:6" ht="12.75" hidden="1">
      <c r="A199" s="160"/>
      <c r="B199" s="584"/>
      <c r="C199" s="132"/>
      <c r="D199" s="585"/>
      <c r="E199" s="585"/>
      <c r="F199" s="585"/>
    </row>
    <row r="200" spans="1:6" ht="12.75" hidden="1">
      <c r="A200" s="160"/>
      <c r="B200" s="584"/>
      <c r="C200" s="132"/>
      <c r="D200" s="585"/>
      <c r="E200" s="585"/>
      <c r="F200" s="585"/>
    </row>
    <row r="201" spans="1:6" ht="12.75" hidden="1">
      <c r="A201" s="160"/>
      <c r="B201" s="584"/>
      <c r="C201" s="132"/>
      <c r="D201" s="585"/>
      <c r="E201" s="585"/>
      <c r="F201" s="585"/>
    </row>
    <row r="202" spans="1:6" ht="12.75" hidden="1">
      <c r="A202" s="160"/>
      <c r="B202" s="584"/>
      <c r="C202" s="132"/>
      <c r="D202" s="585"/>
      <c r="E202" s="585"/>
      <c r="F202" s="585"/>
    </row>
    <row r="203" spans="1:6" ht="12.75" hidden="1">
      <c r="A203" s="160"/>
      <c r="B203" s="584"/>
      <c r="C203" s="132"/>
      <c r="D203" s="585"/>
      <c r="E203" s="585"/>
      <c r="F203" s="585"/>
    </row>
    <row r="204" spans="1:6" ht="12.75" hidden="1">
      <c r="A204" s="160"/>
      <c r="B204" s="584"/>
      <c r="C204" s="132"/>
      <c r="D204" s="585"/>
      <c r="E204" s="585"/>
      <c r="F204" s="585"/>
    </row>
    <row r="205" spans="1:6" ht="12.75" hidden="1">
      <c r="A205" s="160"/>
      <c r="B205" s="584"/>
      <c r="C205" s="132"/>
      <c r="D205" s="585"/>
      <c r="E205" s="585"/>
      <c r="F205" s="585"/>
    </row>
    <row r="206" spans="1:6" ht="12.75" hidden="1">
      <c r="A206" s="160"/>
      <c r="B206" s="584"/>
      <c r="C206" s="132"/>
      <c r="D206" s="585"/>
      <c r="E206" s="585"/>
      <c r="F206" s="585"/>
    </row>
    <row r="207" spans="1:6" ht="12.75" hidden="1">
      <c r="A207" s="160"/>
      <c r="B207" s="584"/>
      <c r="C207" s="132"/>
      <c r="D207" s="585"/>
      <c r="E207" s="585"/>
      <c r="F207" s="585"/>
    </row>
    <row r="208" spans="1:6" ht="12.75" hidden="1">
      <c r="A208" s="160"/>
      <c r="B208" s="584"/>
      <c r="C208" s="132"/>
      <c r="D208" s="585"/>
      <c r="E208" s="585"/>
      <c r="F208" s="585"/>
    </row>
    <row r="209" spans="1:6" ht="12.75" hidden="1">
      <c r="A209" s="160"/>
      <c r="B209" s="584"/>
      <c r="C209" s="132"/>
      <c r="D209" s="585"/>
      <c r="E209" s="585"/>
      <c r="F209" s="585"/>
    </row>
    <row r="210" spans="1:6" ht="12.75" hidden="1">
      <c r="A210" s="160"/>
      <c r="B210" s="584"/>
      <c r="C210" s="132"/>
      <c r="D210" s="585"/>
      <c r="E210" s="585"/>
      <c r="F210" s="585"/>
    </row>
    <row r="211" spans="1:6" ht="12.75" hidden="1">
      <c r="A211" s="160"/>
      <c r="B211" s="584"/>
      <c r="C211" s="132"/>
      <c r="D211" s="585"/>
      <c r="E211" s="585"/>
      <c r="F211" s="585"/>
    </row>
    <row r="212" spans="1:6" ht="12.75" hidden="1">
      <c r="A212" s="160"/>
      <c r="B212" s="584"/>
      <c r="C212" s="132"/>
      <c r="D212" s="585"/>
      <c r="E212" s="585"/>
      <c r="F212" s="585"/>
    </row>
    <row r="213" spans="1:6" ht="12.75" hidden="1">
      <c r="A213" s="160"/>
      <c r="B213" s="584"/>
      <c r="C213" s="132"/>
      <c r="D213" s="585"/>
      <c r="E213" s="585"/>
      <c r="F213" s="585"/>
    </row>
    <row r="214" spans="1:6" ht="12.75" hidden="1">
      <c r="A214" s="160"/>
      <c r="B214" s="584"/>
      <c r="C214" s="132"/>
      <c r="D214" s="585"/>
      <c r="E214" s="585"/>
      <c r="F214" s="585"/>
    </row>
    <row r="215" spans="1:6" ht="12.75" hidden="1">
      <c r="A215" s="160"/>
      <c r="B215" s="584"/>
      <c r="C215" s="132"/>
      <c r="D215" s="585"/>
      <c r="E215" s="585"/>
      <c r="F215" s="585"/>
    </row>
    <row r="216" spans="1:6" ht="12.75" hidden="1">
      <c r="A216" s="160"/>
      <c r="B216" s="584"/>
      <c r="C216" s="132"/>
      <c r="D216" s="585"/>
      <c r="E216" s="585"/>
      <c r="F216" s="585"/>
    </row>
    <row r="217" spans="1:6" ht="12.75" hidden="1">
      <c r="A217" s="234"/>
      <c r="B217" s="584"/>
      <c r="C217" s="132"/>
      <c r="D217" s="585"/>
      <c r="E217" s="585"/>
      <c r="F217" s="585"/>
    </row>
    <row r="218" spans="1:6" ht="12.75" hidden="1">
      <c r="A218" s="160"/>
      <c r="B218" s="584"/>
      <c r="C218" s="132"/>
      <c r="D218" s="585"/>
      <c r="E218" s="585"/>
      <c r="F218" s="585"/>
    </row>
    <row r="219" spans="1:6" ht="12.75" hidden="1">
      <c r="A219" s="160"/>
      <c r="B219" s="584"/>
      <c r="C219" s="132"/>
      <c r="D219" s="585"/>
      <c r="E219" s="585"/>
      <c r="F219" s="585"/>
    </row>
    <row r="220" spans="1:6" ht="12.75" hidden="1">
      <c r="A220" s="160"/>
      <c r="B220" s="584"/>
      <c r="C220" s="132"/>
      <c r="D220" s="585"/>
      <c r="E220" s="585"/>
      <c r="F220" s="585"/>
    </row>
    <row r="221" spans="1:6" ht="12" customHeight="1" hidden="1" thickBot="1">
      <c r="A221" s="588"/>
      <c r="B221" s="589"/>
      <c r="C221" s="132"/>
      <c r="D221" s="585"/>
      <c r="E221" s="585"/>
      <c r="F221" s="585"/>
    </row>
    <row r="222" spans="1:6" ht="12.75" hidden="1">
      <c r="A222" s="160"/>
      <c r="B222" s="584"/>
      <c r="C222" s="132"/>
      <c r="D222" s="585"/>
      <c r="E222" s="585"/>
      <c r="F222" s="585"/>
    </row>
    <row r="223" spans="1:6" ht="12.75" hidden="1">
      <c r="A223" s="160"/>
      <c r="B223" s="584"/>
      <c r="C223" s="132"/>
      <c r="D223" s="585"/>
      <c r="E223" s="585"/>
      <c r="F223" s="585"/>
    </row>
    <row r="224" spans="1:6" ht="12.75" hidden="1">
      <c r="A224" s="160"/>
      <c r="B224" s="584"/>
      <c r="C224" s="132"/>
      <c r="D224" s="585"/>
      <c r="E224" s="585"/>
      <c r="F224" s="585"/>
    </row>
    <row r="225" spans="1:6" ht="12.75" hidden="1">
      <c r="A225" s="160"/>
      <c r="B225" s="584"/>
      <c r="C225" s="132"/>
      <c r="D225" s="585"/>
      <c r="E225" s="585"/>
      <c r="F225" s="585"/>
    </row>
    <row r="226" spans="1:6" ht="12.75" hidden="1">
      <c r="A226" s="160"/>
      <c r="B226" s="584"/>
      <c r="C226" s="132"/>
      <c r="D226" s="585"/>
      <c r="E226" s="585"/>
      <c r="F226" s="585"/>
    </row>
    <row r="227" spans="1:6" ht="12.75" hidden="1">
      <c r="A227" s="160"/>
      <c r="B227" s="584"/>
      <c r="C227" s="132"/>
      <c r="D227" s="585"/>
      <c r="E227" s="585"/>
      <c r="F227" s="585"/>
    </row>
    <row r="228" spans="1:6" ht="12.75" hidden="1">
      <c r="A228" s="160"/>
      <c r="B228" s="584"/>
      <c r="C228" s="132"/>
      <c r="D228" s="585"/>
      <c r="E228" s="585"/>
      <c r="F228" s="585"/>
    </row>
    <row r="229" spans="1:6" ht="12.75" hidden="1">
      <c r="A229" s="160"/>
      <c r="B229" s="584"/>
      <c r="C229" s="132"/>
      <c r="D229" s="585"/>
      <c r="E229" s="585"/>
      <c r="F229" s="585"/>
    </row>
    <row r="230" spans="1:6" ht="12.75" hidden="1">
      <c r="A230" s="160"/>
      <c r="B230" s="584"/>
      <c r="C230" s="132"/>
      <c r="D230" s="585"/>
      <c r="E230" s="585"/>
      <c r="F230" s="585"/>
    </row>
    <row r="231" spans="1:6" ht="12.75" hidden="1">
      <c r="A231" s="160"/>
      <c r="B231" s="584"/>
      <c r="C231" s="132"/>
      <c r="D231" s="585"/>
      <c r="E231" s="585"/>
      <c r="F231" s="585"/>
    </row>
    <row r="232" spans="1:6" ht="12.75" hidden="1">
      <c r="A232" s="160"/>
      <c r="B232" s="584"/>
      <c r="C232" s="132"/>
      <c r="D232" s="585"/>
      <c r="E232" s="585"/>
      <c r="F232" s="585"/>
    </row>
    <row r="233" spans="1:6" ht="12.75" hidden="1">
      <c r="A233" s="160"/>
      <c r="B233" s="584"/>
      <c r="C233" s="132"/>
      <c r="D233" s="585"/>
      <c r="E233" s="585"/>
      <c r="F233" s="585"/>
    </row>
    <row r="234" spans="1:6" ht="12.75" hidden="1">
      <c r="A234" s="160"/>
      <c r="B234" s="584"/>
      <c r="C234" s="132"/>
      <c r="D234" s="585"/>
      <c r="E234" s="585"/>
      <c r="F234" s="585"/>
    </row>
    <row r="235" spans="1:6" ht="12.75" hidden="1">
      <c r="A235" s="160"/>
      <c r="B235" s="584"/>
      <c r="C235" s="132"/>
      <c r="D235" s="585"/>
      <c r="E235" s="585"/>
      <c r="F235" s="585"/>
    </row>
    <row r="236" spans="1:6" ht="12.75" hidden="1">
      <c r="A236" s="160"/>
      <c r="B236" s="584"/>
      <c r="C236" s="132"/>
      <c r="D236" s="585"/>
      <c r="E236" s="585"/>
      <c r="F236" s="585"/>
    </row>
    <row r="237" spans="1:6" ht="12.75" hidden="1">
      <c r="A237" s="160"/>
      <c r="B237" s="584"/>
      <c r="C237" s="132"/>
      <c r="D237" s="585"/>
      <c r="E237" s="585"/>
      <c r="F237" s="585"/>
    </row>
    <row r="238" spans="1:6" ht="12.75" hidden="1">
      <c r="A238" s="160"/>
      <c r="B238" s="584"/>
      <c r="C238" s="132"/>
      <c r="D238" s="585"/>
      <c r="E238" s="585"/>
      <c r="F238" s="585"/>
    </row>
    <row r="239" spans="1:6" ht="12.75" hidden="1">
      <c r="A239" s="160"/>
      <c r="B239" s="584"/>
      <c r="C239" s="132"/>
      <c r="D239" s="585"/>
      <c r="E239" s="585"/>
      <c r="F239" s="585"/>
    </row>
    <row r="240" spans="1:6" ht="12.75" hidden="1">
      <c r="A240" s="160"/>
      <c r="B240" s="584"/>
      <c r="C240" s="132"/>
      <c r="D240" s="585"/>
      <c r="E240" s="585"/>
      <c r="F240" s="585"/>
    </row>
    <row r="241" spans="1:6" ht="12.75" hidden="1">
      <c r="A241" s="160"/>
      <c r="B241" s="584"/>
      <c r="C241" s="132"/>
      <c r="D241" s="585"/>
      <c r="E241" s="585"/>
      <c r="F241" s="585"/>
    </row>
    <row r="242" spans="1:6" ht="12.75" hidden="1">
      <c r="A242" s="160"/>
      <c r="B242" s="584"/>
      <c r="C242" s="132"/>
      <c r="D242" s="585"/>
      <c r="E242" s="585"/>
      <c r="F242" s="585"/>
    </row>
    <row r="243" spans="1:6" ht="12.75" hidden="1">
      <c r="A243" s="160"/>
      <c r="B243" s="584"/>
      <c r="C243" s="132"/>
      <c r="D243" s="585"/>
      <c r="E243" s="585"/>
      <c r="F243" s="585"/>
    </row>
    <row r="244" spans="1:6" ht="12.75" hidden="1">
      <c r="A244" s="160"/>
      <c r="B244" s="584"/>
      <c r="C244" s="132"/>
      <c r="D244" s="585"/>
      <c r="E244" s="585"/>
      <c r="F244" s="585"/>
    </row>
    <row r="245" spans="1:6" ht="12.75" hidden="1">
      <c r="A245" s="160"/>
      <c r="B245" s="584"/>
      <c r="C245" s="132"/>
      <c r="D245" s="585"/>
      <c r="E245" s="585"/>
      <c r="F245" s="585"/>
    </row>
    <row r="246" spans="1:6" ht="12.75" hidden="1">
      <c r="A246" s="160"/>
      <c r="B246" s="584"/>
      <c r="C246" s="132"/>
      <c r="D246" s="585"/>
      <c r="E246" s="585"/>
      <c r="F246" s="585"/>
    </row>
    <row r="247" spans="1:6" ht="12.75" hidden="1">
      <c r="A247" s="160"/>
      <c r="B247" s="584"/>
      <c r="C247" s="132"/>
      <c r="D247" s="585"/>
      <c r="E247" s="585"/>
      <c r="F247" s="585"/>
    </row>
    <row r="248" spans="1:6" ht="12.75" hidden="1">
      <c r="A248" s="160"/>
      <c r="B248" s="584"/>
      <c r="C248" s="132"/>
      <c r="D248" s="585"/>
      <c r="E248" s="585"/>
      <c r="F248" s="585"/>
    </row>
    <row r="249" spans="1:6" ht="12.75" hidden="1">
      <c r="A249" s="160"/>
      <c r="B249" s="584"/>
      <c r="C249" s="132"/>
      <c r="D249" s="585"/>
      <c r="E249" s="585"/>
      <c r="F249" s="585"/>
    </row>
    <row r="250" spans="1:6" ht="12.75" hidden="1">
      <c r="A250" s="160"/>
      <c r="B250" s="584"/>
      <c r="C250" s="132"/>
      <c r="D250" s="585"/>
      <c r="E250" s="585"/>
      <c r="F250" s="585"/>
    </row>
    <row r="251" spans="1:6" ht="12.75" hidden="1">
      <c r="A251" s="160"/>
      <c r="B251" s="584"/>
      <c r="C251" s="132"/>
      <c r="D251" s="585"/>
      <c r="E251" s="585"/>
      <c r="F251" s="585"/>
    </row>
    <row r="252" spans="1:6" ht="12.75" hidden="1">
      <c r="A252" s="160"/>
      <c r="B252" s="584"/>
      <c r="C252" s="132"/>
      <c r="D252" s="585"/>
      <c r="E252" s="585"/>
      <c r="F252" s="585"/>
    </row>
    <row r="253" spans="1:6" ht="12.75" hidden="1">
      <c r="A253" s="160"/>
      <c r="B253" s="584"/>
      <c r="C253" s="132"/>
      <c r="D253" s="585"/>
      <c r="E253" s="585"/>
      <c r="F253" s="585"/>
    </row>
    <row r="254" spans="1:6" ht="12.75" hidden="1">
      <c r="A254" s="160"/>
      <c r="B254" s="584"/>
      <c r="C254" s="132"/>
      <c r="D254" s="585"/>
      <c r="E254" s="585"/>
      <c r="F254" s="585"/>
    </row>
    <row r="255" spans="1:6" ht="12.75" hidden="1">
      <c r="A255" s="160"/>
      <c r="B255" s="584"/>
      <c r="C255" s="132"/>
      <c r="D255" s="585"/>
      <c r="E255" s="585"/>
      <c r="F255" s="585"/>
    </row>
    <row r="256" spans="1:6" ht="12.75" hidden="1">
      <c r="A256" s="160"/>
      <c r="B256" s="584"/>
      <c r="C256" s="132"/>
      <c r="D256" s="585"/>
      <c r="E256" s="585"/>
      <c r="F256" s="585"/>
    </row>
    <row r="257" spans="1:6" ht="12.75" hidden="1">
      <c r="A257" s="160"/>
      <c r="B257" s="584"/>
      <c r="C257" s="132"/>
      <c r="D257" s="585"/>
      <c r="E257" s="585"/>
      <c r="F257" s="585"/>
    </row>
    <row r="258" spans="1:6" ht="12.75" hidden="1">
      <c r="A258" s="160"/>
      <c r="B258" s="584"/>
      <c r="C258" s="132"/>
      <c r="D258" s="585"/>
      <c r="E258" s="585"/>
      <c r="F258" s="585"/>
    </row>
    <row r="259" spans="1:6" ht="12.75" hidden="1">
      <c r="A259" s="160"/>
      <c r="B259" s="584"/>
      <c r="C259" s="132"/>
      <c r="D259" s="585"/>
      <c r="E259" s="585"/>
      <c r="F259" s="585"/>
    </row>
    <row r="260" spans="1:6" ht="12.75" hidden="1">
      <c r="A260" s="160"/>
      <c r="B260" s="584"/>
      <c r="C260" s="132"/>
      <c r="D260" s="585"/>
      <c r="E260" s="585"/>
      <c r="F260" s="585"/>
    </row>
    <row r="261" spans="1:6" ht="12.75" hidden="1">
      <c r="A261" s="160"/>
      <c r="B261" s="584"/>
      <c r="C261" s="132"/>
      <c r="D261" s="585"/>
      <c r="E261" s="585"/>
      <c r="F261" s="585"/>
    </row>
    <row r="262" spans="1:6" ht="12.75" hidden="1">
      <c r="A262" s="160"/>
      <c r="B262" s="584"/>
      <c r="C262" s="132"/>
      <c r="D262" s="585"/>
      <c r="E262" s="585"/>
      <c r="F262" s="585"/>
    </row>
    <row r="263" spans="1:6" ht="12.75" hidden="1">
      <c r="A263" s="160"/>
      <c r="B263" s="584"/>
      <c r="C263" s="132"/>
      <c r="D263" s="585"/>
      <c r="E263" s="585"/>
      <c r="F263" s="585"/>
    </row>
    <row r="264" spans="1:6" ht="12.75" hidden="1">
      <c r="A264" s="160"/>
      <c r="B264" s="584"/>
      <c r="C264" s="132"/>
      <c r="D264" s="585"/>
      <c r="E264" s="585"/>
      <c r="F264" s="585"/>
    </row>
    <row r="265" spans="1:6" ht="12.75" hidden="1">
      <c r="A265" s="160"/>
      <c r="B265" s="584"/>
      <c r="C265" s="132"/>
      <c r="D265" s="585"/>
      <c r="E265" s="585"/>
      <c r="F265" s="585"/>
    </row>
    <row r="266" spans="1:6" ht="12.75" hidden="1">
      <c r="A266" s="160"/>
      <c r="B266" s="584"/>
      <c r="C266" s="132"/>
      <c r="D266" s="585"/>
      <c r="E266" s="585"/>
      <c r="F266" s="585"/>
    </row>
    <row r="267" spans="1:6" ht="12.75" hidden="1">
      <c r="A267" s="160"/>
      <c r="B267" s="584"/>
      <c r="C267" s="132"/>
      <c r="D267" s="585"/>
      <c r="E267" s="585"/>
      <c r="F267" s="585"/>
    </row>
    <row r="268" spans="1:6" ht="12.75" hidden="1">
      <c r="A268" s="160"/>
      <c r="B268" s="584"/>
      <c r="C268" s="132"/>
      <c r="D268" s="585"/>
      <c r="E268" s="585"/>
      <c r="F268" s="585"/>
    </row>
    <row r="269" spans="1:6" ht="12.75" hidden="1">
      <c r="A269" s="160"/>
      <c r="B269" s="584"/>
      <c r="C269" s="132"/>
      <c r="D269" s="585"/>
      <c r="E269" s="585"/>
      <c r="F269" s="585"/>
    </row>
    <row r="270" spans="1:6" ht="12.75" hidden="1">
      <c r="A270" s="160"/>
      <c r="B270" s="584"/>
      <c r="C270" s="132"/>
      <c r="D270" s="585"/>
      <c r="E270" s="585"/>
      <c r="F270" s="585"/>
    </row>
    <row r="271" spans="1:6" ht="12.75" hidden="1">
      <c r="A271" s="160"/>
      <c r="B271" s="584"/>
      <c r="C271" s="132"/>
      <c r="D271" s="585"/>
      <c r="E271" s="585"/>
      <c r="F271" s="585"/>
    </row>
    <row r="272" spans="1:6" ht="12.75" hidden="1">
      <c r="A272" s="160"/>
      <c r="B272" s="584"/>
      <c r="C272" s="132"/>
      <c r="D272" s="585"/>
      <c r="E272" s="585"/>
      <c r="F272" s="585"/>
    </row>
    <row r="273" spans="1:6" ht="12.75" hidden="1">
      <c r="A273" s="160"/>
      <c r="B273" s="584"/>
      <c r="C273" s="132"/>
      <c r="D273" s="585"/>
      <c r="E273" s="585"/>
      <c r="F273" s="585"/>
    </row>
    <row r="274" spans="1:6" ht="12.75" hidden="1">
      <c r="A274" s="160"/>
      <c r="B274" s="584"/>
      <c r="C274" s="132"/>
      <c r="D274" s="585"/>
      <c r="E274" s="585"/>
      <c r="F274" s="585"/>
    </row>
    <row r="275" spans="1:6" ht="12.75" hidden="1">
      <c r="A275" s="160"/>
      <c r="B275" s="584"/>
      <c r="C275" s="132"/>
      <c r="D275" s="585"/>
      <c r="E275" s="585"/>
      <c r="F275" s="585"/>
    </row>
    <row r="276" spans="1:6" ht="12.75" hidden="1">
      <c r="A276" s="160"/>
      <c r="B276" s="584"/>
      <c r="C276" s="132"/>
      <c r="D276" s="585"/>
      <c r="E276" s="585"/>
      <c r="F276" s="585"/>
    </row>
    <row r="277" spans="1:6" ht="12.75" hidden="1">
      <c r="A277" s="160"/>
      <c r="B277" s="584"/>
      <c r="C277" s="132"/>
      <c r="D277" s="585"/>
      <c r="E277" s="585"/>
      <c r="F277" s="585"/>
    </row>
    <row r="278" spans="1:6" ht="12.75" hidden="1">
      <c r="A278" s="160"/>
      <c r="B278" s="584"/>
      <c r="C278" s="132"/>
      <c r="D278" s="585"/>
      <c r="E278" s="585"/>
      <c r="F278" s="585"/>
    </row>
    <row r="279" spans="1:6" ht="12.75" hidden="1">
      <c r="A279" s="160"/>
      <c r="B279" s="584"/>
      <c r="C279" s="132"/>
      <c r="D279" s="585"/>
      <c r="E279" s="585"/>
      <c r="F279" s="585"/>
    </row>
    <row r="280" spans="1:6" ht="12.75">
      <c r="A280" s="590"/>
      <c r="B280" s="584"/>
      <c r="C280" s="132"/>
      <c r="D280" s="591"/>
      <c r="E280" s="591"/>
      <c r="F280" s="591"/>
    </row>
    <row r="281" spans="1:8" s="580" customFormat="1" ht="13.5" thickBot="1">
      <c r="A281" s="160"/>
      <c r="B281" s="584"/>
      <c r="C281" s="132"/>
      <c r="D281" s="585"/>
      <c r="E281" s="585"/>
      <c r="F281" s="585"/>
      <c r="H281" s="160"/>
    </row>
    <row r="282" spans="1:6" ht="12.75">
      <c r="A282" s="160"/>
      <c r="B282" s="584"/>
      <c r="C282" s="587"/>
      <c r="D282" s="587"/>
      <c r="E282" s="587"/>
      <c r="F282" s="587"/>
    </row>
    <row r="283" spans="1:6" ht="12.75">
      <c r="A283" s="160"/>
      <c r="B283" s="584"/>
      <c r="C283" s="587"/>
      <c r="D283" s="587"/>
      <c r="E283" s="587"/>
      <c r="F283" s="587"/>
    </row>
    <row r="284" spans="1:6" ht="12.75">
      <c r="A284" s="160"/>
      <c r="B284" s="584"/>
      <c r="C284" s="587"/>
      <c r="D284" s="587"/>
      <c r="E284" s="587"/>
      <c r="F284" s="587"/>
    </row>
    <row r="285" spans="1:6" ht="12.75">
      <c r="A285" s="160"/>
      <c r="B285" s="584"/>
      <c r="C285" s="587"/>
      <c r="D285" s="587"/>
      <c r="E285" s="587"/>
      <c r="F285" s="587"/>
    </row>
    <row r="286" spans="1:6" ht="12.75">
      <c r="A286" s="160"/>
      <c r="B286" s="584"/>
      <c r="C286" s="587"/>
      <c r="D286" s="587"/>
      <c r="E286" s="587"/>
      <c r="F286" s="587"/>
    </row>
    <row r="287" spans="1:6" ht="12.75">
      <c r="A287" s="160"/>
      <c r="B287" s="584"/>
      <c r="C287" s="587"/>
      <c r="D287" s="587"/>
      <c r="E287" s="587"/>
      <c r="F287" s="587"/>
    </row>
    <row r="288" spans="1:6" ht="12.75">
      <c r="A288" s="160"/>
      <c r="B288" s="584"/>
      <c r="C288" s="587"/>
      <c r="D288" s="587"/>
      <c r="E288" s="587"/>
      <c r="F288" s="587"/>
    </row>
    <row r="289" spans="1:6" ht="12.75">
      <c r="A289" s="160"/>
      <c r="B289" s="584"/>
      <c r="C289" s="587"/>
      <c r="D289" s="587"/>
      <c r="E289" s="587"/>
      <c r="F289" s="587"/>
    </row>
    <row r="290" spans="1:6" ht="12.75">
      <c r="A290" s="160"/>
      <c r="B290" s="584"/>
      <c r="C290" s="587"/>
      <c r="D290" s="587"/>
      <c r="E290" s="587"/>
      <c r="F290" s="587"/>
    </row>
    <row r="291" spans="1:6" ht="12.75">
      <c r="A291" s="160"/>
      <c r="B291" s="584"/>
      <c r="C291" s="587"/>
      <c r="D291" s="587"/>
      <c r="E291" s="587"/>
      <c r="F291" s="587"/>
    </row>
    <row r="292" spans="1:6" ht="12.75">
      <c r="A292" s="160"/>
      <c r="B292" s="584"/>
      <c r="C292" s="587"/>
      <c r="D292" s="587"/>
      <c r="E292" s="587"/>
      <c r="F292" s="587"/>
    </row>
    <row r="293" spans="1:6" ht="12.75">
      <c r="A293" s="160"/>
      <c r="B293" s="584"/>
      <c r="C293" s="587"/>
      <c r="D293" s="587"/>
      <c r="E293" s="587"/>
      <c r="F293" s="587"/>
    </row>
  </sheetData>
  <hyperlinks>
    <hyperlink ref="B3" r:id="rId1" display="www.gaz12.ru"/>
  </hyperlinks>
  <printOptions/>
  <pageMargins left="0.4330708661417323" right="0" top="0" bottom="0" header="0" footer="0"/>
  <pageSetup fitToHeight="1" fitToWidth="1" horizontalDpi="600" verticalDpi="600" orientation="portrait" paperSize="9" scale="71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tabSelected="1" workbookViewId="0" topLeftCell="A37">
      <selection activeCell="A37" sqref="A1:IV16384"/>
    </sheetView>
  </sheetViews>
  <sheetFormatPr defaultColWidth="9.00390625" defaultRowHeight="12.75"/>
  <cols>
    <col min="1" max="1" width="62.625" style="803" customWidth="1"/>
    <col min="2" max="2" width="14.00390625" style="803" customWidth="1"/>
    <col min="3" max="3" width="10.375" style="803" customWidth="1"/>
    <col min="4" max="4" width="10.125" style="803" customWidth="1"/>
    <col min="5" max="5" width="10.375" style="803" customWidth="1"/>
    <col min="6" max="6" width="10.75390625" style="803" customWidth="1"/>
    <col min="7" max="7" width="5.625" style="803" customWidth="1"/>
    <col min="8" max="16384" width="9.125" style="803" customWidth="1"/>
  </cols>
  <sheetData>
    <row r="1" spans="1:7" ht="26.25" customHeight="1" thickBot="1">
      <c r="A1" s="854" t="s">
        <v>292</v>
      </c>
      <c r="B1" s="855" t="s">
        <v>10</v>
      </c>
      <c r="C1" s="856" t="s">
        <v>110</v>
      </c>
      <c r="D1" s="857" t="s">
        <v>984</v>
      </c>
      <c r="E1" s="858" t="s">
        <v>985</v>
      </c>
      <c r="F1" s="859" t="s">
        <v>178</v>
      </c>
      <c r="G1" s="802"/>
    </row>
    <row r="2" spans="1:7" ht="15.75" customHeight="1" thickBot="1">
      <c r="A2" s="860" t="s">
        <v>978</v>
      </c>
      <c r="B2" s="861"/>
      <c r="C2" s="862"/>
      <c r="D2" s="863"/>
      <c r="E2" s="864"/>
      <c r="F2" s="865"/>
      <c r="G2" s="802"/>
    </row>
    <row r="3" spans="1:12" s="875" customFormat="1" ht="15" thickBot="1">
      <c r="A3" s="866" t="s">
        <v>813</v>
      </c>
      <c r="B3" s="867" t="s">
        <v>205</v>
      </c>
      <c r="C3" s="868" t="s">
        <v>190</v>
      </c>
      <c r="D3" s="869" t="s">
        <v>486</v>
      </c>
      <c r="E3" s="870"/>
      <c r="F3" s="871">
        <v>181</v>
      </c>
      <c r="G3" s="872"/>
      <c r="H3" s="872"/>
      <c r="I3" s="873"/>
      <c r="J3" s="873"/>
      <c r="K3" s="874"/>
      <c r="L3" s="873"/>
    </row>
    <row r="4" spans="1:12" s="875" customFormat="1" ht="14.25">
      <c r="A4" s="866" t="s">
        <v>277</v>
      </c>
      <c r="B4" s="867" t="s">
        <v>205</v>
      </c>
      <c r="C4" s="876" t="s">
        <v>190</v>
      </c>
      <c r="D4" s="877">
        <v>253</v>
      </c>
      <c r="E4" s="877">
        <v>250</v>
      </c>
      <c r="F4" s="878">
        <v>242</v>
      </c>
      <c r="G4" s="872"/>
      <c r="H4" s="872"/>
      <c r="I4" s="873"/>
      <c r="J4" s="873"/>
      <c r="K4" s="874"/>
      <c r="L4" s="873"/>
    </row>
    <row r="5" spans="1:12" s="875" customFormat="1" ht="15" hidden="1" thickBot="1">
      <c r="A5" s="879" t="s">
        <v>277</v>
      </c>
      <c r="B5" s="867" t="s">
        <v>672</v>
      </c>
      <c r="C5" s="880" t="s">
        <v>190</v>
      </c>
      <c r="D5" s="869" t="s">
        <v>486</v>
      </c>
      <c r="E5" s="881"/>
      <c r="F5" s="878">
        <v>33</v>
      </c>
      <c r="G5" s="872"/>
      <c r="H5" s="872"/>
      <c r="I5" s="873"/>
      <c r="J5" s="873"/>
      <c r="K5" s="874"/>
      <c r="L5" s="873"/>
    </row>
    <row r="6" spans="1:12" s="875" customFormat="1" ht="14.25">
      <c r="A6" s="879" t="s">
        <v>439</v>
      </c>
      <c r="B6" s="835" t="s">
        <v>205</v>
      </c>
      <c r="C6" s="880" t="s">
        <v>190</v>
      </c>
      <c r="D6" s="882">
        <v>211</v>
      </c>
      <c r="E6" s="877">
        <v>209</v>
      </c>
      <c r="F6" s="878">
        <v>205</v>
      </c>
      <c r="G6" s="872"/>
      <c r="H6" s="872"/>
      <c r="I6" s="873"/>
      <c r="J6" s="873"/>
      <c r="K6" s="874"/>
      <c r="L6" s="873"/>
    </row>
    <row r="7" spans="1:12" s="875" customFormat="1" ht="14.25">
      <c r="A7" s="879" t="s">
        <v>434</v>
      </c>
      <c r="B7" s="883" t="s">
        <v>189</v>
      </c>
      <c r="C7" s="880" t="s">
        <v>190</v>
      </c>
      <c r="D7" s="884">
        <v>494</v>
      </c>
      <c r="E7" s="885">
        <v>421</v>
      </c>
      <c r="F7" s="886">
        <v>400</v>
      </c>
      <c r="G7" s="872"/>
      <c r="H7" s="872"/>
      <c r="I7" s="873"/>
      <c r="J7" s="873"/>
      <c r="K7" s="874"/>
      <c r="L7" s="873"/>
    </row>
    <row r="8" spans="1:12" s="875" customFormat="1" ht="14.25">
      <c r="A8" s="887" t="s">
        <v>88</v>
      </c>
      <c r="B8" s="883" t="s">
        <v>205</v>
      </c>
      <c r="C8" s="880" t="s">
        <v>190</v>
      </c>
      <c r="D8" s="888">
        <v>314</v>
      </c>
      <c r="E8" s="885"/>
      <c r="F8" s="889">
        <v>309</v>
      </c>
      <c r="G8" s="872"/>
      <c r="H8" s="872"/>
      <c r="I8" s="873"/>
      <c r="J8" s="873"/>
      <c r="K8" s="873"/>
      <c r="L8" s="873"/>
    </row>
    <row r="9" spans="1:12" s="875" customFormat="1" ht="14.25">
      <c r="A9" s="845" t="s">
        <v>993</v>
      </c>
      <c r="B9" s="883" t="s">
        <v>205</v>
      </c>
      <c r="C9" s="880" t="s">
        <v>190</v>
      </c>
      <c r="D9" s="884">
        <v>245</v>
      </c>
      <c r="E9" s="885">
        <v>240</v>
      </c>
      <c r="F9" s="886">
        <v>230</v>
      </c>
      <c r="G9" s="872"/>
      <c r="H9" s="872"/>
      <c r="I9" s="873"/>
      <c r="J9" s="873"/>
      <c r="K9" s="873"/>
      <c r="L9" s="873"/>
    </row>
    <row r="10" spans="1:12" s="875" customFormat="1" ht="14.25" customHeight="1">
      <c r="A10" s="890" t="s">
        <v>999</v>
      </c>
      <c r="B10" s="883" t="s">
        <v>205</v>
      </c>
      <c r="C10" s="880" t="s">
        <v>190</v>
      </c>
      <c r="D10" s="884">
        <v>258.7</v>
      </c>
      <c r="E10" s="885">
        <v>251.9</v>
      </c>
      <c r="F10" s="886">
        <v>245</v>
      </c>
      <c r="G10" s="872"/>
      <c r="H10" s="872"/>
      <c r="I10" s="873"/>
      <c r="J10" s="873"/>
      <c r="K10" s="873"/>
      <c r="L10" s="873"/>
    </row>
    <row r="11" spans="1:7" ht="12.75" customHeight="1" thickBot="1">
      <c r="A11" s="843" t="s">
        <v>1000</v>
      </c>
      <c r="B11" s="891" t="s">
        <v>205</v>
      </c>
      <c r="C11" s="892" t="s">
        <v>190</v>
      </c>
      <c r="D11" s="840">
        <v>312.8</v>
      </c>
      <c r="E11" s="841">
        <v>304.5</v>
      </c>
      <c r="F11" s="841">
        <v>296.3</v>
      </c>
      <c r="G11" s="802"/>
    </row>
    <row r="12" spans="1:7" ht="15.75" customHeight="1" thickBot="1">
      <c r="A12" s="860" t="s">
        <v>979</v>
      </c>
      <c r="B12" s="861"/>
      <c r="C12" s="862"/>
      <c r="D12" s="863"/>
      <c r="E12" s="864"/>
      <c r="F12" s="865"/>
      <c r="G12" s="802"/>
    </row>
    <row r="13" spans="1:7" s="747" customFormat="1" ht="12" customHeight="1">
      <c r="A13" s="846" t="s">
        <v>814</v>
      </c>
      <c r="B13" s="835" t="s">
        <v>189</v>
      </c>
      <c r="C13" s="876" t="s">
        <v>190</v>
      </c>
      <c r="D13" s="834">
        <v>278</v>
      </c>
      <c r="E13" s="834">
        <v>269</v>
      </c>
      <c r="F13" s="834">
        <v>261</v>
      </c>
      <c r="G13" s="746"/>
    </row>
    <row r="14" spans="1:7" s="747" customFormat="1" ht="14.25" customHeight="1" thickBot="1">
      <c r="A14" s="887" t="s">
        <v>128</v>
      </c>
      <c r="B14" s="893" t="s">
        <v>189</v>
      </c>
      <c r="C14" s="880" t="s">
        <v>190</v>
      </c>
      <c r="D14" s="889">
        <v>261</v>
      </c>
      <c r="E14" s="885">
        <v>258</v>
      </c>
      <c r="F14" s="886">
        <v>256</v>
      </c>
      <c r="G14" s="746"/>
    </row>
    <row r="15" spans="1:7" s="747" customFormat="1" ht="13.5" customHeight="1" thickBot="1">
      <c r="A15" s="887" t="s">
        <v>487</v>
      </c>
      <c r="B15" s="893" t="s">
        <v>189</v>
      </c>
      <c r="C15" s="894" t="s">
        <v>190</v>
      </c>
      <c r="D15" s="895" t="s">
        <v>486</v>
      </c>
      <c r="E15" s="896"/>
      <c r="F15" s="897">
        <v>150</v>
      </c>
      <c r="G15" s="746"/>
    </row>
    <row r="16" spans="1:7" s="747" customFormat="1" ht="14.25" customHeight="1" thickBot="1">
      <c r="A16" s="887" t="s">
        <v>297</v>
      </c>
      <c r="B16" s="883" t="s">
        <v>189</v>
      </c>
      <c r="C16" s="880" t="s">
        <v>190</v>
      </c>
      <c r="D16" s="898">
        <v>318</v>
      </c>
      <c r="E16" s="899">
        <v>313</v>
      </c>
      <c r="F16" s="886">
        <v>308</v>
      </c>
      <c r="G16" s="746"/>
    </row>
    <row r="17" spans="1:7" s="747" customFormat="1" ht="13.5" customHeight="1" thickBot="1">
      <c r="A17" s="842" t="s">
        <v>297</v>
      </c>
      <c r="B17" s="900" t="s">
        <v>673</v>
      </c>
      <c r="C17" s="892" t="s">
        <v>190</v>
      </c>
      <c r="D17" s="895" t="s">
        <v>486</v>
      </c>
      <c r="E17" s="901"/>
      <c r="F17" s="902">
        <v>58</v>
      </c>
      <c r="G17" s="746"/>
    </row>
    <row r="18" spans="1:7" ht="12.75" customHeight="1">
      <c r="A18" s="887" t="s">
        <v>23</v>
      </c>
      <c r="B18" s="893" t="s">
        <v>189</v>
      </c>
      <c r="C18" s="880" t="s">
        <v>190</v>
      </c>
      <c r="D18" s="903">
        <v>329</v>
      </c>
      <c r="E18" s="877"/>
      <c r="F18" s="889">
        <v>324</v>
      </c>
      <c r="G18" s="802"/>
    </row>
    <row r="19" spans="1:7" ht="12.75" customHeight="1">
      <c r="A19" s="904" t="s">
        <v>428</v>
      </c>
      <c r="B19" s="832" t="s">
        <v>189</v>
      </c>
      <c r="C19" s="905" t="s">
        <v>190</v>
      </c>
      <c r="D19" s="906">
        <v>967.3</v>
      </c>
      <c r="E19" s="899"/>
      <c r="F19" s="907">
        <v>958.3</v>
      </c>
      <c r="G19" s="802"/>
    </row>
    <row r="20" spans="1:7" ht="12.75" customHeight="1">
      <c r="A20" s="887" t="s">
        <v>996</v>
      </c>
      <c r="B20" s="893" t="s">
        <v>728</v>
      </c>
      <c r="C20" s="880" t="s">
        <v>190</v>
      </c>
      <c r="D20" s="908">
        <v>235</v>
      </c>
      <c r="E20" s="885">
        <v>232</v>
      </c>
      <c r="F20" s="909">
        <v>230</v>
      </c>
      <c r="G20" s="802"/>
    </row>
    <row r="21" spans="1:7" ht="14.25" customHeight="1">
      <c r="A21" s="904" t="s">
        <v>1001</v>
      </c>
      <c r="B21" s="832" t="s">
        <v>189</v>
      </c>
      <c r="C21" s="880" t="s">
        <v>190</v>
      </c>
      <c r="D21" s="910">
        <v>311.5</v>
      </c>
      <c r="E21" s="899">
        <v>303.3</v>
      </c>
      <c r="F21" s="907">
        <v>295</v>
      </c>
      <c r="G21" s="802"/>
    </row>
    <row r="22" spans="1:7" ht="15.75" customHeight="1" thickBot="1">
      <c r="A22" s="842" t="s">
        <v>1002</v>
      </c>
      <c r="B22" s="900" t="s">
        <v>1003</v>
      </c>
      <c r="C22" s="905" t="s">
        <v>190</v>
      </c>
      <c r="D22" s="911">
        <v>250.8</v>
      </c>
      <c r="E22" s="912">
        <v>244.2</v>
      </c>
      <c r="F22" s="913">
        <v>237.5</v>
      </c>
      <c r="G22" s="802"/>
    </row>
    <row r="23" spans="1:7" ht="14.25" customHeight="1" thickBot="1">
      <c r="A23" s="860" t="s">
        <v>982</v>
      </c>
      <c r="B23" s="861"/>
      <c r="C23" s="862"/>
      <c r="D23" s="863"/>
      <c r="E23" s="864"/>
      <c r="F23" s="865"/>
      <c r="G23" s="802"/>
    </row>
    <row r="24" spans="1:7" s="747" customFormat="1" ht="13.5" customHeight="1">
      <c r="A24" s="847" t="s">
        <v>177</v>
      </c>
      <c r="B24" s="832" t="s">
        <v>189</v>
      </c>
      <c r="C24" s="832" t="s">
        <v>190</v>
      </c>
      <c r="D24" s="800">
        <v>398</v>
      </c>
      <c r="E24" s="914">
        <v>384</v>
      </c>
      <c r="F24" s="801">
        <v>378</v>
      </c>
      <c r="G24" s="746"/>
    </row>
    <row r="25" spans="1:7" ht="15" customHeight="1">
      <c r="A25" s="887" t="s">
        <v>674</v>
      </c>
      <c r="B25" s="893" t="s">
        <v>189</v>
      </c>
      <c r="C25" s="880" t="s">
        <v>190</v>
      </c>
      <c r="D25" s="908">
        <v>544</v>
      </c>
      <c r="E25" s="885"/>
      <c r="F25" s="909">
        <v>533</v>
      </c>
      <c r="G25" s="802"/>
    </row>
    <row r="26" spans="1:7" ht="13.5" customHeight="1">
      <c r="A26" s="887" t="s">
        <v>756</v>
      </c>
      <c r="B26" s="893" t="s">
        <v>189</v>
      </c>
      <c r="C26" s="880" t="s">
        <v>190</v>
      </c>
      <c r="D26" s="888">
        <v>567</v>
      </c>
      <c r="E26" s="885"/>
      <c r="F26" s="889">
        <v>555</v>
      </c>
      <c r="G26" s="802"/>
    </row>
    <row r="27" spans="1:7" ht="14.25" customHeight="1">
      <c r="A27" s="904" t="s">
        <v>997</v>
      </c>
      <c r="B27" s="832" t="s">
        <v>728</v>
      </c>
      <c r="C27" s="880" t="s">
        <v>190</v>
      </c>
      <c r="D27" s="911">
        <v>260</v>
      </c>
      <c r="E27" s="912">
        <v>250</v>
      </c>
      <c r="F27" s="913">
        <v>240</v>
      </c>
      <c r="G27" s="802"/>
    </row>
    <row r="28" spans="1:7" s="747" customFormat="1" ht="14.25" customHeight="1">
      <c r="A28" s="890" t="s">
        <v>1004</v>
      </c>
      <c r="B28" s="893" t="s">
        <v>189</v>
      </c>
      <c r="C28" s="880" t="s">
        <v>190</v>
      </c>
      <c r="D28" s="838">
        <v>374.9</v>
      </c>
      <c r="E28" s="915">
        <v>365</v>
      </c>
      <c r="F28" s="839">
        <v>355</v>
      </c>
      <c r="G28" s="746"/>
    </row>
    <row r="29" spans="1:7" s="747" customFormat="1" ht="15" customHeight="1" thickBot="1">
      <c r="A29" s="916" t="s">
        <v>324</v>
      </c>
      <c r="B29" s="832" t="s">
        <v>325</v>
      </c>
      <c r="C29" s="905" t="s">
        <v>326</v>
      </c>
      <c r="D29" s="914">
        <v>813</v>
      </c>
      <c r="E29" s="914"/>
      <c r="F29" s="914">
        <v>789</v>
      </c>
      <c r="G29" s="746"/>
    </row>
    <row r="30" spans="1:7" s="747" customFormat="1" ht="15" customHeight="1" thickBot="1">
      <c r="A30" s="860" t="s">
        <v>986</v>
      </c>
      <c r="B30" s="917"/>
      <c r="C30" s="917"/>
      <c r="D30" s="863"/>
      <c r="E30" s="863"/>
      <c r="F30" s="865"/>
      <c r="G30" s="746"/>
    </row>
    <row r="31" spans="1:7" s="747" customFormat="1" ht="12.75" customHeight="1" thickBot="1">
      <c r="A31" s="918" t="s">
        <v>310</v>
      </c>
      <c r="B31" s="867" t="s">
        <v>205</v>
      </c>
      <c r="C31" s="876" t="s">
        <v>190</v>
      </c>
      <c r="D31" s="903">
        <v>204</v>
      </c>
      <c r="E31" s="877">
        <v>202</v>
      </c>
      <c r="F31" s="878">
        <v>200</v>
      </c>
      <c r="G31" s="746"/>
    </row>
    <row r="32" spans="1:7" ht="15" customHeight="1" thickBot="1">
      <c r="A32" s="842" t="s">
        <v>310</v>
      </c>
      <c r="B32" s="891" t="s">
        <v>347</v>
      </c>
      <c r="C32" s="892" t="s">
        <v>190</v>
      </c>
      <c r="D32" s="919" t="s">
        <v>486</v>
      </c>
      <c r="E32" s="920"/>
      <c r="F32" s="902">
        <v>80</v>
      </c>
      <c r="G32" s="802"/>
    </row>
    <row r="33" spans="1:7" ht="14.25" customHeight="1" thickBot="1">
      <c r="A33" s="860" t="s">
        <v>980</v>
      </c>
      <c r="B33" s="861"/>
      <c r="C33" s="862"/>
      <c r="D33" s="863"/>
      <c r="E33" s="864"/>
      <c r="F33" s="865"/>
      <c r="G33" s="802"/>
    </row>
    <row r="34" spans="1:7" s="747" customFormat="1" ht="13.5" customHeight="1">
      <c r="A34" s="846" t="s">
        <v>206</v>
      </c>
      <c r="B34" s="921" t="s">
        <v>189</v>
      </c>
      <c r="C34" s="876" t="s">
        <v>190</v>
      </c>
      <c r="D34" s="922">
        <v>299</v>
      </c>
      <c r="E34" s="834">
        <v>289</v>
      </c>
      <c r="F34" s="834">
        <v>285</v>
      </c>
      <c r="G34" s="746"/>
    </row>
    <row r="35" spans="1:7" s="747" customFormat="1" ht="13.5" customHeight="1">
      <c r="A35" s="890" t="s">
        <v>253</v>
      </c>
      <c r="B35" s="832" t="s">
        <v>250</v>
      </c>
      <c r="C35" s="880" t="s">
        <v>190</v>
      </c>
      <c r="D35" s="915">
        <v>255</v>
      </c>
      <c r="E35" s="915">
        <v>247</v>
      </c>
      <c r="F35" s="915">
        <v>240</v>
      </c>
      <c r="G35" s="746"/>
    </row>
    <row r="36" spans="1:7" s="747" customFormat="1" ht="13.5" customHeight="1">
      <c r="A36" s="890" t="s">
        <v>246</v>
      </c>
      <c r="B36" s="893" t="s">
        <v>189</v>
      </c>
      <c r="C36" s="880" t="s">
        <v>190</v>
      </c>
      <c r="D36" s="915">
        <v>159</v>
      </c>
      <c r="E36" s="915">
        <v>154</v>
      </c>
      <c r="F36" s="915">
        <v>149</v>
      </c>
      <c r="G36" s="746"/>
    </row>
    <row r="37" spans="1:7" s="747" customFormat="1" ht="14.25" customHeight="1">
      <c r="A37" s="890" t="s">
        <v>247</v>
      </c>
      <c r="B37" s="893" t="s">
        <v>189</v>
      </c>
      <c r="C37" s="880" t="s">
        <v>190</v>
      </c>
      <c r="D37" s="915">
        <v>178</v>
      </c>
      <c r="E37" s="915">
        <v>172</v>
      </c>
      <c r="F37" s="915">
        <v>167</v>
      </c>
      <c r="G37" s="746"/>
    </row>
    <row r="38" spans="1:7" s="747" customFormat="1" ht="15.75" customHeight="1" thickBot="1">
      <c r="A38" s="847" t="s">
        <v>998</v>
      </c>
      <c r="B38" s="900" t="s">
        <v>189</v>
      </c>
      <c r="C38" s="880" t="s">
        <v>190</v>
      </c>
      <c r="D38" s="800">
        <v>206</v>
      </c>
      <c r="E38" s="914">
        <v>200.5</v>
      </c>
      <c r="F38" s="914">
        <v>195</v>
      </c>
      <c r="G38" s="746"/>
    </row>
    <row r="39" spans="1:7" ht="14.25" customHeight="1" thickBot="1">
      <c r="A39" s="860" t="s">
        <v>981</v>
      </c>
      <c r="B39" s="861"/>
      <c r="C39" s="862"/>
      <c r="D39" s="863"/>
      <c r="E39" s="864"/>
      <c r="F39" s="865"/>
      <c r="G39" s="802"/>
    </row>
    <row r="40" spans="1:7" s="747" customFormat="1" ht="13.5" customHeight="1" thickBot="1">
      <c r="A40" s="847" t="s">
        <v>248</v>
      </c>
      <c r="B40" s="832" t="s">
        <v>189</v>
      </c>
      <c r="C40" s="905" t="s">
        <v>190</v>
      </c>
      <c r="D40" s="914">
        <v>327</v>
      </c>
      <c r="E40" s="914">
        <v>317</v>
      </c>
      <c r="F40" s="914">
        <v>307</v>
      </c>
      <c r="G40" s="746"/>
    </row>
    <row r="41" spans="1:7" ht="14.25" customHeight="1" thickBot="1">
      <c r="A41" s="860" t="s">
        <v>1006</v>
      </c>
      <c r="B41" s="861"/>
      <c r="C41" s="862"/>
      <c r="D41" s="863"/>
      <c r="E41" s="864"/>
      <c r="F41" s="865"/>
      <c r="G41" s="802"/>
    </row>
    <row r="42" spans="1:7" ht="12.75" customHeight="1">
      <c r="A42" s="844" t="s">
        <v>1005</v>
      </c>
      <c r="B42" s="923" t="s">
        <v>189</v>
      </c>
      <c r="C42" s="880" t="s">
        <v>190</v>
      </c>
      <c r="D42" s="800">
        <v>287.6</v>
      </c>
      <c r="E42" s="801">
        <v>280</v>
      </c>
      <c r="F42" s="801">
        <v>272.4</v>
      </c>
      <c r="G42" s="802"/>
    </row>
    <row r="43" spans="1:7" ht="12.75" customHeight="1">
      <c r="A43" s="845" t="s">
        <v>1008</v>
      </c>
      <c r="B43" s="924" t="s">
        <v>189</v>
      </c>
      <c r="C43" s="880" t="s">
        <v>190</v>
      </c>
      <c r="D43" s="838">
        <v>326.6</v>
      </c>
      <c r="E43" s="839">
        <v>318</v>
      </c>
      <c r="F43" s="839">
        <v>309.4</v>
      </c>
      <c r="G43" s="802"/>
    </row>
    <row r="44" spans="1:7" ht="12.75" customHeight="1">
      <c r="A44" s="844" t="s">
        <v>1007</v>
      </c>
      <c r="B44" s="921" t="s">
        <v>189</v>
      </c>
      <c r="C44" s="880" t="s">
        <v>190</v>
      </c>
      <c r="D44" s="800">
        <v>433</v>
      </c>
      <c r="E44" s="801">
        <v>421.5</v>
      </c>
      <c r="F44" s="801">
        <v>410</v>
      </c>
      <c r="G44" s="802"/>
    </row>
    <row r="45" spans="1:7" s="747" customFormat="1" ht="13.5" customHeight="1">
      <c r="A45" s="925" t="s">
        <v>249</v>
      </c>
      <c r="B45" s="900" t="s">
        <v>189</v>
      </c>
      <c r="C45" s="880" t="s">
        <v>190</v>
      </c>
      <c r="D45" s="915">
        <v>139</v>
      </c>
      <c r="E45" s="915">
        <v>135</v>
      </c>
      <c r="F45" s="915">
        <v>131</v>
      </c>
      <c r="G45" s="746"/>
    </row>
    <row r="46" spans="1:9" s="747" customFormat="1" ht="12.75" customHeight="1">
      <c r="A46" s="890" t="s">
        <v>252</v>
      </c>
      <c r="B46" s="893" t="s">
        <v>189</v>
      </c>
      <c r="C46" s="880" t="s">
        <v>190</v>
      </c>
      <c r="D46" s="915">
        <v>296</v>
      </c>
      <c r="E46" s="915">
        <v>287</v>
      </c>
      <c r="F46" s="915">
        <v>278</v>
      </c>
      <c r="G46" s="746"/>
      <c r="H46" s="746"/>
      <c r="I46" s="746"/>
    </row>
    <row r="47" spans="1:9" s="747" customFormat="1" ht="12.75" customHeight="1">
      <c r="A47" s="926" t="s">
        <v>216</v>
      </c>
      <c r="B47" s="924" t="s">
        <v>189</v>
      </c>
      <c r="C47" s="880" t="s">
        <v>190</v>
      </c>
      <c r="D47" s="838">
        <v>508</v>
      </c>
      <c r="E47" s="915">
        <v>506</v>
      </c>
      <c r="F47" s="915">
        <v>497</v>
      </c>
      <c r="G47" s="746"/>
      <c r="H47" s="746"/>
      <c r="I47" s="746"/>
    </row>
    <row r="48" spans="1:9" s="747" customFormat="1" ht="13.5" customHeight="1" thickBot="1">
      <c r="A48" s="842" t="s">
        <v>869</v>
      </c>
      <c r="B48" s="900" t="s">
        <v>189</v>
      </c>
      <c r="C48" s="892" t="s">
        <v>190</v>
      </c>
      <c r="D48" s="927">
        <v>690</v>
      </c>
      <c r="E48" s="912"/>
      <c r="F48" s="913">
        <v>685</v>
      </c>
      <c r="G48" s="746"/>
      <c r="H48" s="746"/>
      <c r="I48" s="746"/>
    </row>
    <row r="49" spans="1:7" ht="14.25" customHeight="1" thickBot="1">
      <c r="A49" s="860" t="s">
        <v>983</v>
      </c>
      <c r="B49" s="861"/>
      <c r="C49" s="862"/>
      <c r="D49" s="863"/>
      <c r="E49" s="864"/>
      <c r="F49" s="865"/>
      <c r="G49" s="802"/>
    </row>
    <row r="50" spans="1:9" s="747" customFormat="1" ht="14.25" customHeight="1" thickBot="1">
      <c r="A50" s="846" t="s">
        <v>562</v>
      </c>
      <c r="B50" s="835" t="s">
        <v>189</v>
      </c>
      <c r="C50" s="833" t="s">
        <v>190</v>
      </c>
      <c r="D50" s="914">
        <v>127</v>
      </c>
      <c r="E50" s="914">
        <v>122</v>
      </c>
      <c r="F50" s="834">
        <v>119</v>
      </c>
      <c r="G50" s="746"/>
      <c r="H50" s="746"/>
      <c r="I50" s="746"/>
    </row>
    <row r="51" spans="1:9" s="747" customFormat="1" ht="14.25" customHeight="1" thickBot="1">
      <c r="A51" s="928" t="s">
        <v>422</v>
      </c>
      <c r="B51" s="835" t="s">
        <v>189</v>
      </c>
      <c r="C51" s="929" t="s">
        <v>190</v>
      </c>
      <c r="D51" s="895" t="s">
        <v>486</v>
      </c>
      <c r="E51" s="930"/>
      <c r="F51" s="931">
        <v>95</v>
      </c>
      <c r="G51" s="746"/>
      <c r="H51" s="746"/>
      <c r="I51" s="746"/>
    </row>
    <row r="52" spans="1:9" s="747" customFormat="1" ht="12" customHeight="1">
      <c r="A52" s="928" t="s">
        <v>423</v>
      </c>
      <c r="B52" s="893" t="s">
        <v>189</v>
      </c>
      <c r="C52" s="932" t="s">
        <v>190</v>
      </c>
      <c r="D52" s="834">
        <v>174</v>
      </c>
      <c r="E52" s="834">
        <v>173</v>
      </c>
      <c r="F52" s="915">
        <v>167</v>
      </c>
      <c r="G52" s="746"/>
      <c r="H52" s="746"/>
      <c r="I52" s="746"/>
    </row>
    <row r="53" spans="1:9" s="747" customFormat="1" ht="14.25" customHeight="1">
      <c r="A53" s="846" t="s">
        <v>424</v>
      </c>
      <c r="B53" s="893" t="s">
        <v>189</v>
      </c>
      <c r="C53" s="932" t="s">
        <v>190</v>
      </c>
      <c r="D53" s="915">
        <v>247</v>
      </c>
      <c r="E53" s="915">
        <v>237</v>
      </c>
      <c r="F53" s="915">
        <v>230</v>
      </c>
      <c r="G53" s="746"/>
      <c r="H53" s="746"/>
      <c r="I53" s="746"/>
    </row>
    <row r="54" spans="1:256" s="747" customFormat="1" ht="13.5" customHeight="1">
      <c r="A54" s="925" t="s">
        <v>425</v>
      </c>
      <c r="B54" s="893" t="s">
        <v>189</v>
      </c>
      <c r="C54" s="932" t="s">
        <v>190</v>
      </c>
      <c r="D54" s="933">
        <v>291</v>
      </c>
      <c r="E54" s="933">
        <v>287</v>
      </c>
      <c r="F54" s="933">
        <v>278</v>
      </c>
      <c r="G54" s="934"/>
      <c r="H54" s="934"/>
      <c r="I54" s="934"/>
      <c r="J54" s="934"/>
      <c r="K54" s="934"/>
      <c r="L54" s="934"/>
      <c r="M54" s="934"/>
      <c r="N54" s="934"/>
      <c r="O54" s="935" t="s">
        <v>190</v>
      </c>
      <c r="P54" s="905" t="s">
        <v>190</v>
      </c>
      <c r="Q54" s="905" t="s">
        <v>190</v>
      </c>
      <c r="R54" s="905" t="s">
        <v>190</v>
      </c>
      <c r="S54" s="905" t="s">
        <v>190</v>
      </c>
      <c r="T54" s="905" t="s">
        <v>190</v>
      </c>
      <c r="U54" s="905" t="s">
        <v>190</v>
      </c>
      <c r="V54" s="905" t="s">
        <v>190</v>
      </c>
      <c r="W54" s="905" t="s">
        <v>190</v>
      </c>
      <c r="X54" s="905" t="s">
        <v>190</v>
      </c>
      <c r="Y54" s="905" t="s">
        <v>190</v>
      </c>
      <c r="Z54" s="905" t="s">
        <v>190</v>
      </c>
      <c r="AA54" s="905" t="s">
        <v>190</v>
      </c>
      <c r="AB54" s="905" t="s">
        <v>190</v>
      </c>
      <c r="AC54" s="905" t="s">
        <v>190</v>
      </c>
      <c r="AD54" s="905" t="s">
        <v>190</v>
      </c>
      <c r="AE54" s="905" t="s">
        <v>190</v>
      </c>
      <c r="AF54" s="905" t="s">
        <v>190</v>
      </c>
      <c r="AG54" s="905" t="s">
        <v>190</v>
      </c>
      <c r="AH54" s="905" t="s">
        <v>190</v>
      </c>
      <c r="AI54" s="905" t="s">
        <v>190</v>
      </c>
      <c r="AJ54" s="905" t="s">
        <v>190</v>
      </c>
      <c r="AK54" s="905" t="s">
        <v>190</v>
      </c>
      <c r="AL54" s="905" t="s">
        <v>190</v>
      </c>
      <c r="AM54" s="905" t="s">
        <v>190</v>
      </c>
      <c r="AN54" s="905" t="s">
        <v>190</v>
      </c>
      <c r="AO54" s="905" t="s">
        <v>190</v>
      </c>
      <c r="AP54" s="905" t="s">
        <v>190</v>
      </c>
      <c r="AQ54" s="905" t="s">
        <v>190</v>
      </c>
      <c r="AR54" s="905" t="s">
        <v>190</v>
      </c>
      <c r="AS54" s="905" t="s">
        <v>190</v>
      </c>
      <c r="AT54" s="905" t="s">
        <v>190</v>
      </c>
      <c r="AU54" s="905" t="s">
        <v>190</v>
      </c>
      <c r="AV54" s="905" t="s">
        <v>190</v>
      </c>
      <c r="AW54" s="905" t="s">
        <v>190</v>
      </c>
      <c r="AX54" s="905" t="s">
        <v>190</v>
      </c>
      <c r="AY54" s="905" t="s">
        <v>190</v>
      </c>
      <c r="AZ54" s="905" t="s">
        <v>190</v>
      </c>
      <c r="BA54" s="905" t="s">
        <v>190</v>
      </c>
      <c r="BB54" s="905" t="s">
        <v>190</v>
      </c>
      <c r="BC54" s="905" t="s">
        <v>190</v>
      </c>
      <c r="BD54" s="905" t="s">
        <v>190</v>
      </c>
      <c r="BE54" s="905" t="s">
        <v>190</v>
      </c>
      <c r="BF54" s="905" t="s">
        <v>190</v>
      </c>
      <c r="BG54" s="905" t="s">
        <v>190</v>
      </c>
      <c r="BH54" s="905" t="s">
        <v>190</v>
      </c>
      <c r="BI54" s="905" t="s">
        <v>190</v>
      </c>
      <c r="BJ54" s="905" t="s">
        <v>190</v>
      </c>
      <c r="BK54" s="905" t="s">
        <v>190</v>
      </c>
      <c r="BL54" s="905" t="s">
        <v>190</v>
      </c>
      <c r="BM54" s="905" t="s">
        <v>190</v>
      </c>
      <c r="BN54" s="905" t="s">
        <v>190</v>
      </c>
      <c r="BO54" s="905" t="s">
        <v>190</v>
      </c>
      <c r="BP54" s="905" t="s">
        <v>190</v>
      </c>
      <c r="BQ54" s="905" t="s">
        <v>190</v>
      </c>
      <c r="BR54" s="905" t="s">
        <v>190</v>
      </c>
      <c r="BS54" s="905" t="s">
        <v>190</v>
      </c>
      <c r="BT54" s="905" t="s">
        <v>190</v>
      </c>
      <c r="BU54" s="905" t="s">
        <v>190</v>
      </c>
      <c r="BV54" s="905" t="s">
        <v>190</v>
      </c>
      <c r="BW54" s="905" t="s">
        <v>190</v>
      </c>
      <c r="BX54" s="905" t="s">
        <v>190</v>
      </c>
      <c r="BY54" s="905" t="s">
        <v>190</v>
      </c>
      <c r="BZ54" s="905" t="s">
        <v>190</v>
      </c>
      <c r="CA54" s="905" t="s">
        <v>190</v>
      </c>
      <c r="CB54" s="905" t="s">
        <v>190</v>
      </c>
      <c r="CC54" s="905" t="s">
        <v>190</v>
      </c>
      <c r="CD54" s="905" t="s">
        <v>190</v>
      </c>
      <c r="CE54" s="905" t="s">
        <v>190</v>
      </c>
      <c r="CF54" s="905" t="s">
        <v>190</v>
      </c>
      <c r="CG54" s="905" t="s">
        <v>190</v>
      </c>
      <c r="CH54" s="905" t="s">
        <v>190</v>
      </c>
      <c r="CI54" s="905" t="s">
        <v>190</v>
      </c>
      <c r="CJ54" s="905" t="s">
        <v>190</v>
      </c>
      <c r="CK54" s="905" t="s">
        <v>190</v>
      </c>
      <c r="CL54" s="905" t="s">
        <v>190</v>
      </c>
      <c r="CM54" s="905" t="s">
        <v>190</v>
      </c>
      <c r="CN54" s="905" t="s">
        <v>190</v>
      </c>
      <c r="CO54" s="905" t="s">
        <v>190</v>
      </c>
      <c r="CP54" s="905" t="s">
        <v>190</v>
      </c>
      <c r="CQ54" s="905" t="s">
        <v>190</v>
      </c>
      <c r="CR54" s="905" t="s">
        <v>190</v>
      </c>
      <c r="CS54" s="905" t="s">
        <v>190</v>
      </c>
      <c r="CT54" s="905" t="s">
        <v>190</v>
      </c>
      <c r="CU54" s="905" t="s">
        <v>190</v>
      </c>
      <c r="CV54" s="905" t="s">
        <v>190</v>
      </c>
      <c r="CW54" s="905" t="s">
        <v>190</v>
      </c>
      <c r="CX54" s="905" t="s">
        <v>190</v>
      </c>
      <c r="CY54" s="905" t="s">
        <v>190</v>
      </c>
      <c r="CZ54" s="905" t="s">
        <v>190</v>
      </c>
      <c r="DA54" s="905" t="s">
        <v>190</v>
      </c>
      <c r="DB54" s="905" t="s">
        <v>190</v>
      </c>
      <c r="DC54" s="905" t="s">
        <v>190</v>
      </c>
      <c r="DD54" s="905" t="s">
        <v>190</v>
      </c>
      <c r="DE54" s="905" t="s">
        <v>190</v>
      </c>
      <c r="DF54" s="905" t="s">
        <v>190</v>
      </c>
      <c r="DG54" s="905" t="s">
        <v>190</v>
      </c>
      <c r="DH54" s="905" t="s">
        <v>190</v>
      </c>
      <c r="DI54" s="905" t="s">
        <v>190</v>
      </c>
      <c r="DJ54" s="905" t="s">
        <v>190</v>
      </c>
      <c r="DK54" s="905" t="s">
        <v>190</v>
      </c>
      <c r="DL54" s="905" t="s">
        <v>190</v>
      </c>
      <c r="DM54" s="905" t="s">
        <v>190</v>
      </c>
      <c r="DN54" s="905" t="s">
        <v>190</v>
      </c>
      <c r="DO54" s="905" t="s">
        <v>190</v>
      </c>
      <c r="DP54" s="905" t="s">
        <v>190</v>
      </c>
      <c r="DQ54" s="905" t="s">
        <v>190</v>
      </c>
      <c r="DR54" s="905" t="s">
        <v>190</v>
      </c>
      <c r="DS54" s="905" t="s">
        <v>190</v>
      </c>
      <c r="DT54" s="905" t="s">
        <v>190</v>
      </c>
      <c r="DU54" s="905" t="s">
        <v>190</v>
      </c>
      <c r="DV54" s="905" t="s">
        <v>190</v>
      </c>
      <c r="DW54" s="905" t="s">
        <v>190</v>
      </c>
      <c r="DX54" s="905" t="s">
        <v>190</v>
      </c>
      <c r="DY54" s="905" t="s">
        <v>190</v>
      </c>
      <c r="DZ54" s="905" t="s">
        <v>190</v>
      </c>
      <c r="EA54" s="905" t="s">
        <v>190</v>
      </c>
      <c r="EB54" s="905" t="s">
        <v>190</v>
      </c>
      <c r="EC54" s="905" t="s">
        <v>190</v>
      </c>
      <c r="ED54" s="905" t="s">
        <v>190</v>
      </c>
      <c r="EE54" s="905" t="s">
        <v>190</v>
      </c>
      <c r="EF54" s="905" t="s">
        <v>190</v>
      </c>
      <c r="EG54" s="905" t="s">
        <v>190</v>
      </c>
      <c r="EH54" s="905" t="s">
        <v>190</v>
      </c>
      <c r="EI54" s="905" t="s">
        <v>190</v>
      </c>
      <c r="EJ54" s="905" t="s">
        <v>190</v>
      </c>
      <c r="EK54" s="905" t="s">
        <v>190</v>
      </c>
      <c r="EL54" s="905" t="s">
        <v>190</v>
      </c>
      <c r="EM54" s="905" t="s">
        <v>190</v>
      </c>
      <c r="EN54" s="905" t="s">
        <v>190</v>
      </c>
      <c r="EO54" s="905" t="s">
        <v>190</v>
      </c>
      <c r="EP54" s="905" t="s">
        <v>190</v>
      </c>
      <c r="EQ54" s="905" t="s">
        <v>190</v>
      </c>
      <c r="ER54" s="905" t="s">
        <v>190</v>
      </c>
      <c r="ES54" s="905" t="s">
        <v>190</v>
      </c>
      <c r="ET54" s="905" t="s">
        <v>190</v>
      </c>
      <c r="EU54" s="905" t="s">
        <v>190</v>
      </c>
      <c r="EV54" s="905" t="s">
        <v>190</v>
      </c>
      <c r="EW54" s="905" t="s">
        <v>190</v>
      </c>
      <c r="EX54" s="905" t="s">
        <v>190</v>
      </c>
      <c r="EY54" s="905" t="s">
        <v>190</v>
      </c>
      <c r="EZ54" s="905" t="s">
        <v>190</v>
      </c>
      <c r="FA54" s="905" t="s">
        <v>190</v>
      </c>
      <c r="FB54" s="905" t="s">
        <v>190</v>
      </c>
      <c r="FC54" s="905" t="s">
        <v>190</v>
      </c>
      <c r="FD54" s="905" t="s">
        <v>190</v>
      </c>
      <c r="FE54" s="905" t="s">
        <v>190</v>
      </c>
      <c r="FF54" s="905" t="s">
        <v>190</v>
      </c>
      <c r="FG54" s="905" t="s">
        <v>190</v>
      </c>
      <c r="FH54" s="905" t="s">
        <v>190</v>
      </c>
      <c r="FI54" s="905" t="s">
        <v>190</v>
      </c>
      <c r="FJ54" s="905" t="s">
        <v>190</v>
      </c>
      <c r="FK54" s="905" t="s">
        <v>190</v>
      </c>
      <c r="FL54" s="905" t="s">
        <v>190</v>
      </c>
      <c r="FM54" s="905" t="s">
        <v>190</v>
      </c>
      <c r="FN54" s="905" t="s">
        <v>190</v>
      </c>
      <c r="FO54" s="905" t="s">
        <v>190</v>
      </c>
      <c r="FP54" s="905" t="s">
        <v>190</v>
      </c>
      <c r="FQ54" s="905" t="s">
        <v>190</v>
      </c>
      <c r="FR54" s="905" t="s">
        <v>190</v>
      </c>
      <c r="FS54" s="905" t="s">
        <v>190</v>
      </c>
      <c r="FT54" s="905" t="s">
        <v>190</v>
      </c>
      <c r="FU54" s="905" t="s">
        <v>190</v>
      </c>
      <c r="FV54" s="905" t="s">
        <v>190</v>
      </c>
      <c r="FW54" s="905" t="s">
        <v>190</v>
      </c>
      <c r="FX54" s="905" t="s">
        <v>190</v>
      </c>
      <c r="FY54" s="905" t="s">
        <v>190</v>
      </c>
      <c r="FZ54" s="905" t="s">
        <v>190</v>
      </c>
      <c r="GA54" s="905" t="s">
        <v>190</v>
      </c>
      <c r="GB54" s="905" t="s">
        <v>190</v>
      </c>
      <c r="GC54" s="905" t="s">
        <v>190</v>
      </c>
      <c r="GD54" s="905" t="s">
        <v>190</v>
      </c>
      <c r="GE54" s="905" t="s">
        <v>190</v>
      </c>
      <c r="GF54" s="905" t="s">
        <v>190</v>
      </c>
      <c r="GG54" s="905" t="s">
        <v>190</v>
      </c>
      <c r="GH54" s="905" t="s">
        <v>190</v>
      </c>
      <c r="GI54" s="905" t="s">
        <v>190</v>
      </c>
      <c r="GJ54" s="905" t="s">
        <v>190</v>
      </c>
      <c r="GK54" s="905" t="s">
        <v>190</v>
      </c>
      <c r="GL54" s="905" t="s">
        <v>190</v>
      </c>
      <c r="GM54" s="905" t="s">
        <v>190</v>
      </c>
      <c r="GN54" s="905" t="s">
        <v>190</v>
      </c>
      <c r="GO54" s="905" t="s">
        <v>190</v>
      </c>
      <c r="GP54" s="905" t="s">
        <v>190</v>
      </c>
      <c r="GQ54" s="905" t="s">
        <v>190</v>
      </c>
      <c r="GR54" s="905" t="s">
        <v>190</v>
      </c>
      <c r="GS54" s="905" t="s">
        <v>190</v>
      </c>
      <c r="GT54" s="905" t="s">
        <v>190</v>
      </c>
      <c r="GU54" s="905" t="s">
        <v>190</v>
      </c>
      <c r="GV54" s="905" t="s">
        <v>190</v>
      </c>
      <c r="GW54" s="905" t="s">
        <v>190</v>
      </c>
      <c r="GX54" s="905" t="s">
        <v>190</v>
      </c>
      <c r="GY54" s="905" t="s">
        <v>190</v>
      </c>
      <c r="GZ54" s="905" t="s">
        <v>190</v>
      </c>
      <c r="HA54" s="905" t="s">
        <v>190</v>
      </c>
      <c r="HB54" s="905" t="s">
        <v>190</v>
      </c>
      <c r="HC54" s="905" t="s">
        <v>190</v>
      </c>
      <c r="HD54" s="905" t="s">
        <v>190</v>
      </c>
      <c r="HE54" s="905" t="s">
        <v>190</v>
      </c>
      <c r="HF54" s="905" t="s">
        <v>190</v>
      </c>
      <c r="HG54" s="905" t="s">
        <v>190</v>
      </c>
      <c r="HH54" s="905" t="s">
        <v>190</v>
      </c>
      <c r="HI54" s="905" t="s">
        <v>190</v>
      </c>
      <c r="HJ54" s="905" t="s">
        <v>190</v>
      </c>
      <c r="HK54" s="905" t="s">
        <v>190</v>
      </c>
      <c r="HL54" s="905" t="s">
        <v>190</v>
      </c>
      <c r="HM54" s="905" t="s">
        <v>190</v>
      </c>
      <c r="HN54" s="905" t="s">
        <v>190</v>
      </c>
      <c r="HO54" s="905" t="s">
        <v>190</v>
      </c>
      <c r="HP54" s="905" t="s">
        <v>190</v>
      </c>
      <c r="HQ54" s="905" t="s">
        <v>190</v>
      </c>
      <c r="HR54" s="905" t="s">
        <v>190</v>
      </c>
      <c r="HS54" s="905" t="s">
        <v>190</v>
      </c>
      <c r="HT54" s="905" t="s">
        <v>190</v>
      </c>
      <c r="HU54" s="905" t="s">
        <v>190</v>
      </c>
      <c r="HV54" s="905" t="s">
        <v>190</v>
      </c>
      <c r="HW54" s="905" t="s">
        <v>190</v>
      </c>
      <c r="HX54" s="905" t="s">
        <v>190</v>
      </c>
      <c r="HY54" s="905" t="s">
        <v>190</v>
      </c>
      <c r="HZ54" s="905" t="s">
        <v>190</v>
      </c>
      <c r="IA54" s="905" t="s">
        <v>190</v>
      </c>
      <c r="IB54" s="905" t="s">
        <v>190</v>
      </c>
      <c r="IC54" s="905" t="s">
        <v>190</v>
      </c>
      <c r="ID54" s="905" t="s">
        <v>190</v>
      </c>
      <c r="IE54" s="905" t="s">
        <v>190</v>
      </c>
      <c r="IF54" s="905" t="s">
        <v>190</v>
      </c>
      <c r="IG54" s="905" t="s">
        <v>190</v>
      </c>
      <c r="IH54" s="905" t="s">
        <v>190</v>
      </c>
      <c r="II54" s="905" t="s">
        <v>190</v>
      </c>
      <c r="IJ54" s="905" t="s">
        <v>190</v>
      </c>
      <c r="IK54" s="905" t="s">
        <v>190</v>
      </c>
      <c r="IL54" s="905" t="s">
        <v>190</v>
      </c>
      <c r="IM54" s="905" t="s">
        <v>190</v>
      </c>
      <c r="IN54" s="905" t="s">
        <v>190</v>
      </c>
      <c r="IO54" s="905" t="s">
        <v>190</v>
      </c>
      <c r="IP54" s="905" t="s">
        <v>190</v>
      </c>
      <c r="IQ54" s="905" t="s">
        <v>190</v>
      </c>
      <c r="IR54" s="905" t="s">
        <v>190</v>
      </c>
      <c r="IS54" s="905" t="s">
        <v>190</v>
      </c>
      <c r="IT54" s="905" t="s">
        <v>190</v>
      </c>
      <c r="IU54" s="905" t="s">
        <v>190</v>
      </c>
      <c r="IV54" s="905" t="s">
        <v>190</v>
      </c>
    </row>
    <row r="55" spans="1:256" s="747" customFormat="1" ht="13.5" customHeight="1">
      <c r="A55" s="925" t="s">
        <v>584</v>
      </c>
      <c r="B55" s="893" t="s">
        <v>585</v>
      </c>
      <c r="C55" s="932" t="s">
        <v>190</v>
      </c>
      <c r="D55" s="933">
        <v>153</v>
      </c>
      <c r="E55" s="933">
        <v>148</v>
      </c>
      <c r="F55" s="933">
        <v>143</v>
      </c>
      <c r="G55" s="934"/>
      <c r="H55" s="934"/>
      <c r="I55" s="934"/>
      <c r="J55" s="934"/>
      <c r="K55" s="934"/>
      <c r="L55" s="934"/>
      <c r="M55" s="934"/>
      <c r="N55" s="934"/>
      <c r="O55" s="934"/>
      <c r="P55" s="934"/>
      <c r="Q55" s="934"/>
      <c r="R55" s="934"/>
      <c r="S55" s="934"/>
      <c r="T55" s="934"/>
      <c r="U55" s="934"/>
      <c r="V55" s="934"/>
      <c r="W55" s="934"/>
      <c r="X55" s="934"/>
      <c r="Y55" s="934"/>
      <c r="Z55" s="934"/>
      <c r="AA55" s="934"/>
      <c r="AB55" s="934"/>
      <c r="AC55" s="934"/>
      <c r="AD55" s="934"/>
      <c r="AE55" s="934"/>
      <c r="AF55" s="934"/>
      <c r="AG55" s="934"/>
      <c r="AH55" s="934"/>
      <c r="AI55" s="934"/>
      <c r="AJ55" s="934"/>
      <c r="AK55" s="934"/>
      <c r="AL55" s="934"/>
      <c r="AM55" s="934"/>
      <c r="AN55" s="934"/>
      <c r="AO55" s="934"/>
      <c r="AP55" s="934"/>
      <c r="AQ55" s="934"/>
      <c r="AR55" s="934"/>
      <c r="AS55" s="934"/>
      <c r="AT55" s="934"/>
      <c r="AU55" s="934"/>
      <c r="AV55" s="934"/>
      <c r="AW55" s="934"/>
      <c r="AX55" s="934"/>
      <c r="AY55" s="934"/>
      <c r="AZ55" s="934"/>
      <c r="BA55" s="934"/>
      <c r="BB55" s="934"/>
      <c r="BC55" s="934"/>
      <c r="BD55" s="934"/>
      <c r="BE55" s="934"/>
      <c r="BF55" s="934"/>
      <c r="BG55" s="934"/>
      <c r="BH55" s="934"/>
      <c r="BI55" s="934"/>
      <c r="BJ55" s="934"/>
      <c r="BK55" s="934"/>
      <c r="BL55" s="934"/>
      <c r="BM55" s="934"/>
      <c r="BN55" s="934"/>
      <c r="BO55" s="934"/>
      <c r="BP55" s="934"/>
      <c r="BQ55" s="934"/>
      <c r="BR55" s="934"/>
      <c r="BS55" s="934"/>
      <c r="BT55" s="934"/>
      <c r="BU55" s="934"/>
      <c r="BV55" s="934"/>
      <c r="BW55" s="934"/>
      <c r="BX55" s="934"/>
      <c r="BY55" s="934"/>
      <c r="BZ55" s="934"/>
      <c r="CA55" s="934"/>
      <c r="CB55" s="934"/>
      <c r="CC55" s="934"/>
      <c r="CD55" s="934"/>
      <c r="CE55" s="934"/>
      <c r="CF55" s="934"/>
      <c r="CG55" s="934"/>
      <c r="CH55" s="934"/>
      <c r="CI55" s="934"/>
      <c r="CJ55" s="934"/>
      <c r="CK55" s="934"/>
      <c r="CL55" s="934"/>
      <c r="CM55" s="934"/>
      <c r="CN55" s="934"/>
      <c r="CO55" s="934"/>
      <c r="CP55" s="934"/>
      <c r="CQ55" s="934"/>
      <c r="CR55" s="934"/>
      <c r="CS55" s="934"/>
      <c r="CT55" s="934"/>
      <c r="CU55" s="934"/>
      <c r="CV55" s="934"/>
      <c r="CW55" s="934"/>
      <c r="CX55" s="934"/>
      <c r="CY55" s="934"/>
      <c r="CZ55" s="934"/>
      <c r="DA55" s="934"/>
      <c r="DB55" s="934"/>
      <c r="DC55" s="934"/>
      <c r="DD55" s="934"/>
      <c r="DE55" s="934"/>
      <c r="DF55" s="934"/>
      <c r="DG55" s="934"/>
      <c r="DH55" s="934"/>
      <c r="DI55" s="934"/>
      <c r="DJ55" s="934"/>
      <c r="DK55" s="934"/>
      <c r="DL55" s="934"/>
      <c r="DM55" s="934"/>
      <c r="DN55" s="934"/>
      <c r="DO55" s="934"/>
      <c r="DP55" s="934"/>
      <c r="DQ55" s="934"/>
      <c r="DR55" s="934"/>
      <c r="DS55" s="934"/>
      <c r="DT55" s="934"/>
      <c r="DU55" s="934"/>
      <c r="DV55" s="934"/>
      <c r="DW55" s="934"/>
      <c r="DX55" s="934"/>
      <c r="DY55" s="934"/>
      <c r="DZ55" s="934"/>
      <c r="EA55" s="934"/>
      <c r="EB55" s="934"/>
      <c r="EC55" s="934"/>
      <c r="ED55" s="934"/>
      <c r="EE55" s="934"/>
      <c r="EF55" s="934"/>
      <c r="EG55" s="934"/>
      <c r="EH55" s="934"/>
      <c r="EI55" s="934"/>
      <c r="EJ55" s="934"/>
      <c r="EK55" s="934"/>
      <c r="EL55" s="934"/>
      <c r="EM55" s="934"/>
      <c r="EN55" s="934"/>
      <c r="EO55" s="934"/>
      <c r="EP55" s="934"/>
      <c r="EQ55" s="934"/>
      <c r="ER55" s="934"/>
      <c r="ES55" s="934"/>
      <c r="ET55" s="934"/>
      <c r="EU55" s="934"/>
      <c r="EV55" s="934"/>
      <c r="EW55" s="934"/>
      <c r="EX55" s="934"/>
      <c r="EY55" s="934"/>
      <c r="EZ55" s="934"/>
      <c r="FA55" s="934"/>
      <c r="FB55" s="934"/>
      <c r="FC55" s="934"/>
      <c r="FD55" s="934"/>
      <c r="FE55" s="934"/>
      <c r="FF55" s="934"/>
      <c r="FG55" s="934"/>
      <c r="FH55" s="934"/>
      <c r="FI55" s="934"/>
      <c r="FJ55" s="934"/>
      <c r="FK55" s="934"/>
      <c r="FL55" s="934"/>
      <c r="FM55" s="934"/>
      <c r="FN55" s="934"/>
      <c r="FO55" s="934"/>
      <c r="FP55" s="934"/>
      <c r="FQ55" s="934"/>
      <c r="FR55" s="934"/>
      <c r="FS55" s="934"/>
      <c r="FT55" s="934"/>
      <c r="FU55" s="934"/>
      <c r="FV55" s="934"/>
      <c r="FW55" s="934"/>
      <c r="FX55" s="934"/>
      <c r="FY55" s="934"/>
      <c r="FZ55" s="934"/>
      <c r="GA55" s="934"/>
      <c r="GB55" s="934"/>
      <c r="GC55" s="934"/>
      <c r="GD55" s="934"/>
      <c r="GE55" s="934"/>
      <c r="GF55" s="934"/>
      <c r="GG55" s="934"/>
      <c r="GH55" s="934"/>
      <c r="GI55" s="934"/>
      <c r="GJ55" s="934"/>
      <c r="GK55" s="934"/>
      <c r="GL55" s="934"/>
      <c r="GM55" s="934"/>
      <c r="GN55" s="934"/>
      <c r="GO55" s="934"/>
      <c r="GP55" s="934"/>
      <c r="GQ55" s="934"/>
      <c r="GR55" s="934"/>
      <c r="GS55" s="934"/>
      <c r="GT55" s="934"/>
      <c r="GU55" s="934"/>
      <c r="GV55" s="934"/>
      <c r="GW55" s="934"/>
      <c r="GX55" s="934"/>
      <c r="GY55" s="934"/>
      <c r="GZ55" s="934"/>
      <c r="HA55" s="934"/>
      <c r="HB55" s="934"/>
      <c r="HC55" s="934"/>
      <c r="HD55" s="934"/>
      <c r="HE55" s="934"/>
      <c r="HF55" s="934"/>
      <c r="HG55" s="934"/>
      <c r="HH55" s="934"/>
      <c r="HI55" s="934"/>
      <c r="HJ55" s="934"/>
      <c r="HK55" s="934"/>
      <c r="HL55" s="934"/>
      <c r="HM55" s="934"/>
      <c r="HN55" s="934"/>
      <c r="HO55" s="934"/>
      <c r="HP55" s="934"/>
      <c r="HQ55" s="934"/>
      <c r="HR55" s="934"/>
      <c r="HS55" s="934"/>
      <c r="HT55" s="934"/>
      <c r="HU55" s="934"/>
      <c r="HV55" s="934"/>
      <c r="HW55" s="934"/>
      <c r="HX55" s="934"/>
      <c r="HY55" s="934"/>
      <c r="HZ55" s="934"/>
      <c r="IA55" s="934"/>
      <c r="IB55" s="934"/>
      <c r="IC55" s="934"/>
      <c r="ID55" s="934"/>
      <c r="IE55" s="934"/>
      <c r="IF55" s="934"/>
      <c r="IG55" s="934"/>
      <c r="IH55" s="934"/>
      <c r="II55" s="934"/>
      <c r="IJ55" s="934"/>
      <c r="IK55" s="934"/>
      <c r="IL55" s="934"/>
      <c r="IM55" s="934"/>
      <c r="IN55" s="934"/>
      <c r="IO55" s="934"/>
      <c r="IP55" s="934"/>
      <c r="IQ55" s="934"/>
      <c r="IR55" s="934"/>
      <c r="IS55" s="934"/>
      <c r="IT55" s="934"/>
      <c r="IU55" s="934"/>
      <c r="IV55" s="934"/>
    </row>
    <row r="56" spans="1:7" s="747" customFormat="1" ht="12.75" customHeight="1">
      <c r="A56" s="846" t="s">
        <v>994</v>
      </c>
      <c r="B56" s="893" t="s">
        <v>189</v>
      </c>
      <c r="C56" s="932" t="s">
        <v>190</v>
      </c>
      <c r="D56" s="922">
        <v>137</v>
      </c>
      <c r="E56" s="834">
        <v>133</v>
      </c>
      <c r="F56" s="834">
        <v>130</v>
      </c>
      <c r="G56" s="746"/>
    </row>
    <row r="57" spans="1:7" s="747" customFormat="1" ht="12.75" customHeight="1">
      <c r="A57" s="846" t="s">
        <v>995</v>
      </c>
      <c r="B57" s="893" t="s">
        <v>189</v>
      </c>
      <c r="C57" s="932" t="s">
        <v>190</v>
      </c>
      <c r="D57" s="838">
        <v>250</v>
      </c>
      <c r="E57" s="915">
        <v>248</v>
      </c>
      <c r="F57" s="915">
        <v>242</v>
      </c>
      <c r="G57" s="746"/>
    </row>
    <row r="58" spans="1:7" s="747" customFormat="1" ht="12.75" customHeight="1">
      <c r="A58" s="890" t="s">
        <v>1013</v>
      </c>
      <c r="B58" s="893" t="s">
        <v>189</v>
      </c>
      <c r="C58" s="932" t="s">
        <v>190</v>
      </c>
      <c r="D58" s="838">
        <v>189</v>
      </c>
      <c r="E58" s="915">
        <v>184</v>
      </c>
      <c r="F58" s="915">
        <v>179</v>
      </c>
      <c r="G58" s="746"/>
    </row>
    <row r="59" spans="1:7" s="747" customFormat="1" ht="13.5" customHeight="1">
      <c r="A59" s="890" t="s">
        <v>1014</v>
      </c>
      <c r="B59" s="893" t="s">
        <v>189</v>
      </c>
      <c r="C59" s="932" t="s">
        <v>190</v>
      </c>
      <c r="D59" s="838">
        <v>232.3</v>
      </c>
      <c r="E59" s="915">
        <v>226.2</v>
      </c>
      <c r="F59" s="915">
        <v>220</v>
      </c>
      <c r="G59" s="746"/>
    </row>
    <row r="60" spans="1:7" s="747" customFormat="1" ht="12.75" customHeight="1">
      <c r="A60" s="890" t="s">
        <v>1015</v>
      </c>
      <c r="B60" s="893" t="s">
        <v>189</v>
      </c>
      <c r="C60" s="932" t="s">
        <v>190</v>
      </c>
      <c r="D60" s="838">
        <v>435.6</v>
      </c>
      <c r="E60" s="915">
        <v>424.1</v>
      </c>
      <c r="F60" s="915">
        <v>412.5</v>
      </c>
      <c r="G60" s="746"/>
    </row>
    <row r="61" spans="1:7" s="747" customFormat="1" ht="12.75" customHeight="1">
      <c r="A61" s="890" t="s">
        <v>1016</v>
      </c>
      <c r="B61" s="893" t="s">
        <v>189</v>
      </c>
      <c r="C61" s="932" t="s">
        <v>190</v>
      </c>
      <c r="D61" s="838">
        <v>345.1</v>
      </c>
      <c r="E61" s="915">
        <v>336</v>
      </c>
      <c r="F61" s="915">
        <v>326.9</v>
      </c>
      <c r="G61" s="746"/>
    </row>
    <row r="62" spans="1:7" s="747" customFormat="1" ht="12.75" customHeight="1">
      <c r="A62" s="890" t="s">
        <v>1017</v>
      </c>
      <c r="B62" s="893" t="s">
        <v>189</v>
      </c>
      <c r="C62" s="932" t="s">
        <v>190</v>
      </c>
      <c r="D62" s="838">
        <v>300.1</v>
      </c>
      <c r="E62" s="915">
        <v>292.7</v>
      </c>
      <c r="F62" s="915">
        <v>285.2</v>
      </c>
      <c r="G62" s="746"/>
    </row>
    <row r="63" spans="1:7" s="747" customFormat="1" ht="12.75" customHeight="1">
      <c r="A63" s="890" t="s">
        <v>245</v>
      </c>
      <c r="B63" s="893" t="s">
        <v>189</v>
      </c>
      <c r="C63" s="932" t="s">
        <v>190</v>
      </c>
      <c r="D63" s="838">
        <v>186</v>
      </c>
      <c r="E63" s="915">
        <v>180</v>
      </c>
      <c r="F63" s="915">
        <v>175</v>
      </c>
      <c r="G63" s="746"/>
    </row>
    <row r="64" spans="1:7" s="747" customFormat="1" ht="12.75" customHeight="1">
      <c r="A64" s="890" t="s">
        <v>1018</v>
      </c>
      <c r="B64" s="893" t="s">
        <v>189</v>
      </c>
      <c r="C64" s="932" t="s">
        <v>190</v>
      </c>
      <c r="D64" s="838">
        <v>222</v>
      </c>
      <c r="E64" s="915">
        <v>215</v>
      </c>
      <c r="F64" s="915">
        <v>209</v>
      </c>
      <c r="G64" s="746"/>
    </row>
    <row r="65" spans="1:7" s="747" customFormat="1" ht="14.25" customHeight="1" thickBot="1">
      <c r="A65" s="890" t="s">
        <v>272</v>
      </c>
      <c r="B65" s="893" t="s">
        <v>189</v>
      </c>
      <c r="C65" s="893" t="s">
        <v>190</v>
      </c>
      <c r="D65" s="838">
        <v>457</v>
      </c>
      <c r="E65" s="915">
        <v>441</v>
      </c>
      <c r="F65" s="915">
        <v>434</v>
      </c>
      <c r="G65" s="746"/>
    </row>
    <row r="66" spans="1:7" s="747" customFormat="1" ht="12.75" customHeight="1" hidden="1" thickBot="1">
      <c r="A66" s="936"/>
      <c r="B66" s="900"/>
      <c r="C66" s="900"/>
      <c r="D66" s="840"/>
      <c r="E66" s="837"/>
      <c r="F66" s="837"/>
      <c r="G66" s="746"/>
    </row>
    <row r="67" spans="1:7" s="747" customFormat="1" ht="12.75" customHeight="1" hidden="1" thickBot="1">
      <c r="A67" s="937"/>
      <c r="B67" s="938"/>
      <c r="C67" s="938"/>
      <c r="D67" s="939"/>
      <c r="E67" s="857"/>
      <c r="F67" s="857"/>
      <c r="G67" s="746"/>
    </row>
    <row r="68" spans="1:7" s="747" customFormat="1" ht="14.25" customHeight="1" thickBot="1">
      <c r="A68" s="940" t="s">
        <v>1009</v>
      </c>
      <c r="B68" s="917"/>
      <c r="C68" s="862"/>
      <c r="D68" s="863"/>
      <c r="E68" s="863"/>
      <c r="F68" s="930"/>
      <c r="G68" s="746"/>
    </row>
    <row r="69" spans="1:7" s="747" customFormat="1" ht="14.25" customHeight="1">
      <c r="A69" s="846" t="s">
        <v>1010</v>
      </c>
      <c r="B69" s="835" t="s">
        <v>189</v>
      </c>
      <c r="C69" s="833" t="s">
        <v>92</v>
      </c>
      <c r="D69" s="834">
        <v>609.9</v>
      </c>
      <c r="E69" s="834">
        <v>593.7</v>
      </c>
      <c r="F69" s="834">
        <v>577.5</v>
      </c>
      <c r="G69" s="746"/>
    </row>
    <row r="70" spans="1:7" s="747" customFormat="1" ht="14.25" customHeight="1" thickBot="1">
      <c r="A70" s="847" t="s">
        <v>1011</v>
      </c>
      <c r="B70" s="832" t="s">
        <v>1012</v>
      </c>
      <c r="C70" s="836" t="s">
        <v>92</v>
      </c>
      <c r="D70" s="837" t="s">
        <v>1022</v>
      </c>
      <c r="E70" s="837" t="s">
        <v>1023</v>
      </c>
      <c r="F70" s="837" t="s">
        <v>1024</v>
      </c>
      <c r="G70" s="746"/>
    </row>
    <row r="71" spans="1:7" s="747" customFormat="1" ht="15" customHeight="1" thickBot="1">
      <c r="A71" s="940" t="s">
        <v>1019</v>
      </c>
      <c r="B71" s="917"/>
      <c r="C71" s="862"/>
      <c r="D71" s="863"/>
      <c r="E71" s="863"/>
      <c r="F71" s="930"/>
      <c r="G71" s="746"/>
    </row>
    <row r="72" spans="1:9" s="747" customFormat="1" ht="12" customHeight="1">
      <c r="A72" s="941" t="s">
        <v>293</v>
      </c>
      <c r="B72" s="835" t="s">
        <v>250</v>
      </c>
      <c r="C72" s="833" t="s">
        <v>190</v>
      </c>
      <c r="D72" s="834">
        <v>230</v>
      </c>
      <c r="E72" s="834">
        <v>227</v>
      </c>
      <c r="F72" s="834">
        <v>224</v>
      </c>
      <c r="G72" s="746"/>
      <c r="H72" s="746"/>
      <c r="I72" s="746"/>
    </row>
    <row r="73" spans="1:9" s="747" customFormat="1" ht="12" customHeight="1">
      <c r="A73" s="942" t="s">
        <v>426</v>
      </c>
      <c r="B73" s="900" t="s">
        <v>294</v>
      </c>
      <c r="C73" s="836" t="s">
        <v>190</v>
      </c>
      <c r="D73" s="837">
        <v>296</v>
      </c>
      <c r="E73" s="837">
        <v>292</v>
      </c>
      <c r="F73" s="837">
        <v>288</v>
      </c>
      <c r="G73" s="746"/>
      <c r="H73" s="746"/>
      <c r="I73" s="746"/>
    </row>
    <row r="74" spans="1:256" s="747" customFormat="1" ht="13.5" customHeight="1">
      <c r="A74" s="943" t="s">
        <v>654</v>
      </c>
      <c r="B74" s="893" t="s">
        <v>205</v>
      </c>
      <c r="C74" s="893" t="s">
        <v>190</v>
      </c>
      <c r="D74" s="838">
        <v>548</v>
      </c>
      <c r="E74" s="915">
        <v>538</v>
      </c>
      <c r="F74" s="915">
        <v>528</v>
      </c>
      <c r="G74" s="934"/>
      <c r="H74" s="934"/>
      <c r="I74" s="934"/>
      <c r="J74" s="934"/>
      <c r="K74" s="934"/>
      <c r="L74" s="934"/>
      <c r="M74" s="934"/>
      <c r="N74" s="934"/>
      <c r="O74" s="934"/>
      <c r="P74" s="934"/>
      <c r="Q74" s="934"/>
      <c r="R74" s="934"/>
      <c r="S74" s="934"/>
      <c r="T74" s="934"/>
      <c r="U74" s="934"/>
      <c r="V74" s="934"/>
      <c r="W74" s="934"/>
      <c r="X74" s="934"/>
      <c r="Y74" s="934"/>
      <c r="Z74" s="934"/>
      <c r="AA74" s="934"/>
      <c r="AB74" s="934"/>
      <c r="AC74" s="934"/>
      <c r="AD74" s="934"/>
      <c r="AE74" s="934"/>
      <c r="AF74" s="934"/>
      <c r="AG74" s="934"/>
      <c r="AH74" s="934"/>
      <c r="AI74" s="934"/>
      <c r="AJ74" s="934"/>
      <c r="AK74" s="934"/>
      <c r="AL74" s="934"/>
      <c r="AM74" s="934"/>
      <c r="AN74" s="934"/>
      <c r="AO74" s="934"/>
      <c r="AP74" s="934"/>
      <c r="AQ74" s="934"/>
      <c r="AR74" s="934"/>
      <c r="AS74" s="934"/>
      <c r="AT74" s="934"/>
      <c r="AU74" s="934"/>
      <c r="AV74" s="934"/>
      <c r="AW74" s="934"/>
      <c r="AX74" s="934"/>
      <c r="AY74" s="934"/>
      <c r="AZ74" s="934"/>
      <c r="BA74" s="934"/>
      <c r="BB74" s="934"/>
      <c r="BC74" s="934"/>
      <c r="BD74" s="934"/>
      <c r="BE74" s="934"/>
      <c r="BF74" s="934"/>
      <c r="BG74" s="934"/>
      <c r="BH74" s="934"/>
      <c r="BI74" s="934"/>
      <c r="BJ74" s="934"/>
      <c r="BK74" s="934"/>
      <c r="BL74" s="934"/>
      <c r="BM74" s="934"/>
      <c r="BN74" s="934"/>
      <c r="BO74" s="934"/>
      <c r="BP74" s="934"/>
      <c r="BQ74" s="934"/>
      <c r="BR74" s="934"/>
      <c r="BS74" s="934"/>
      <c r="BT74" s="934"/>
      <c r="BU74" s="934"/>
      <c r="BV74" s="934"/>
      <c r="BW74" s="934"/>
      <c r="BX74" s="934"/>
      <c r="BY74" s="934"/>
      <c r="BZ74" s="934"/>
      <c r="CA74" s="934"/>
      <c r="CB74" s="934"/>
      <c r="CC74" s="934"/>
      <c r="CD74" s="934"/>
      <c r="CE74" s="934"/>
      <c r="CF74" s="934"/>
      <c r="CG74" s="934"/>
      <c r="CH74" s="934"/>
      <c r="CI74" s="934"/>
      <c r="CJ74" s="934"/>
      <c r="CK74" s="934"/>
      <c r="CL74" s="934"/>
      <c r="CM74" s="934"/>
      <c r="CN74" s="934"/>
      <c r="CO74" s="934"/>
      <c r="CP74" s="934"/>
      <c r="CQ74" s="934"/>
      <c r="CR74" s="934"/>
      <c r="CS74" s="934"/>
      <c r="CT74" s="934"/>
      <c r="CU74" s="934"/>
      <c r="CV74" s="934"/>
      <c r="CW74" s="934"/>
      <c r="CX74" s="934"/>
      <c r="CY74" s="934"/>
      <c r="CZ74" s="934"/>
      <c r="DA74" s="934"/>
      <c r="DB74" s="934"/>
      <c r="DC74" s="934"/>
      <c r="DD74" s="934"/>
      <c r="DE74" s="934"/>
      <c r="DF74" s="934"/>
      <c r="DG74" s="934"/>
      <c r="DH74" s="934"/>
      <c r="DI74" s="934"/>
      <c r="DJ74" s="934"/>
      <c r="DK74" s="934"/>
      <c r="DL74" s="934"/>
      <c r="DM74" s="934"/>
      <c r="DN74" s="934"/>
      <c r="DO74" s="934"/>
      <c r="DP74" s="934"/>
      <c r="DQ74" s="934"/>
      <c r="DR74" s="934"/>
      <c r="DS74" s="934"/>
      <c r="DT74" s="934"/>
      <c r="DU74" s="934"/>
      <c r="DV74" s="934"/>
      <c r="DW74" s="934"/>
      <c r="DX74" s="934"/>
      <c r="DY74" s="934"/>
      <c r="DZ74" s="934"/>
      <c r="EA74" s="934"/>
      <c r="EB74" s="934"/>
      <c r="EC74" s="934"/>
      <c r="ED74" s="934"/>
      <c r="EE74" s="934"/>
      <c r="EF74" s="934"/>
      <c r="EG74" s="934"/>
      <c r="EH74" s="934"/>
      <c r="EI74" s="934"/>
      <c r="EJ74" s="934"/>
      <c r="EK74" s="934"/>
      <c r="EL74" s="934"/>
      <c r="EM74" s="934"/>
      <c r="EN74" s="934"/>
      <c r="EO74" s="934"/>
      <c r="EP74" s="934"/>
      <c r="EQ74" s="934"/>
      <c r="ER74" s="934"/>
      <c r="ES74" s="934"/>
      <c r="ET74" s="934"/>
      <c r="EU74" s="934"/>
      <c r="EV74" s="934"/>
      <c r="EW74" s="934"/>
      <c r="EX74" s="934"/>
      <c r="EY74" s="934"/>
      <c r="EZ74" s="934"/>
      <c r="FA74" s="934"/>
      <c r="FB74" s="934"/>
      <c r="FC74" s="934"/>
      <c r="FD74" s="934"/>
      <c r="FE74" s="934"/>
      <c r="FF74" s="934"/>
      <c r="FG74" s="934"/>
      <c r="FH74" s="934"/>
      <c r="FI74" s="934"/>
      <c r="FJ74" s="934"/>
      <c r="FK74" s="934"/>
      <c r="FL74" s="934"/>
      <c r="FM74" s="934"/>
      <c r="FN74" s="934"/>
      <c r="FO74" s="934"/>
      <c r="FP74" s="934"/>
      <c r="FQ74" s="934"/>
      <c r="FR74" s="934"/>
      <c r="FS74" s="934"/>
      <c r="FT74" s="934"/>
      <c r="FU74" s="934"/>
      <c r="FV74" s="934"/>
      <c r="FW74" s="934"/>
      <c r="FX74" s="934"/>
      <c r="FY74" s="934"/>
      <c r="FZ74" s="934"/>
      <c r="GA74" s="934"/>
      <c r="GB74" s="934"/>
      <c r="GC74" s="934"/>
      <c r="GD74" s="934"/>
      <c r="GE74" s="934"/>
      <c r="GF74" s="934"/>
      <c r="GG74" s="934"/>
      <c r="GH74" s="934"/>
      <c r="GI74" s="934"/>
      <c r="GJ74" s="934"/>
      <c r="GK74" s="934"/>
      <c r="GL74" s="934"/>
      <c r="GM74" s="934"/>
      <c r="GN74" s="934"/>
      <c r="GO74" s="934"/>
      <c r="GP74" s="934"/>
      <c r="GQ74" s="934"/>
      <c r="GR74" s="934"/>
      <c r="GS74" s="934"/>
      <c r="GT74" s="934"/>
      <c r="GU74" s="934"/>
      <c r="GV74" s="934"/>
      <c r="GW74" s="934"/>
      <c r="GX74" s="934"/>
      <c r="GY74" s="934"/>
      <c r="GZ74" s="934"/>
      <c r="HA74" s="934"/>
      <c r="HB74" s="934"/>
      <c r="HC74" s="934"/>
      <c r="HD74" s="934"/>
      <c r="HE74" s="934"/>
      <c r="HF74" s="934"/>
      <c r="HG74" s="934"/>
      <c r="HH74" s="934"/>
      <c r="HI74" s="934"/>
      <c r="HJ74" s="934"/>
      <c r="HK74" s="934"/>
      <c r="HL74" s="934"/>
      <c r="HM74" s="934"/>
      <c r="HN74" s="934"/>
      <c r="HO74" s="934"/>
      <c r="HP74" s="934"/>
      <c r="HQ74" s="934"/>
      <c r="HR74" s="934"/>
      <c r="HS74" s="934"/>
      <c r="HT74" s="934"/>
      <c r="HU74" s="934"/>
      <c r="HV74" s="934"/>
      <c r="HW74" s="934"/>
      <c r="HX74" s="934"/>
      <c r="HY74" s="934"/>
      <c r="HZ74" s="934"/>
      <c r="IA74" s="934"/>
      <c r="IB74" s="934"/>
      <c r="IC74" s="934"/>
      <c r="ID74" s="934"/>
      <c r="IE74" s="934"/>
      <c r="IF74" s="934"/>
      <c r="IG74" s="934"/>
      <c r="IH74" s="934"/>
      <c r="II74" s="934"/>
      <c r="IJ74" s="934"/>
      <c r="IK74" s="934"/>
      <c r="IL74" s="934"/>
      <c r="IM74" s="934"/>
      <c r="IN74" s="934"/>
      <c r="IO74" s="934"/>
      <c r="IP74" s="934"/>
      <c r="IQ74" s="934"/>
      <c r="IR74" s="934"/>
      <c r="IS74" s="934"/>
      <c r="IT74" s="934"/>
      <c r="IU74" s="934"/>
      <c r="IV74" s="934"/>
    </row>
    <row r="75" spans="1:256" s="747" customFormat="1" ht="13.5" customHeight="1" thickBot="1">
      <c r="A75" s="944" t="s">
        <v>655</v>
      </c>
      <c r="B75" s="832" t="s">
        <v>205</v>
      </c>
      <c r="C75" s="832" t="s">
        <v>190</v>
      </c>
      <c r="D75" s="800">
        <v>504</v>
      </c>
      <c r="E75" s="914">
        <v>493</v>
      </c>
      <c r="F75" s="914">
        <v>486</v>
      </c>
      <c r="G75" s="934"/>
      <c r="H75" s="934"/>
      <c r="I75" s="934"/>
      <c r="J75" s="934"/>
      <c r="K75" s="934"/>
      <c r="L75" s="934"/>
      <c r="M75" s="934"/>
      <c r="N75" s="934"/>
      <c r="O75" s="934"/>
      <c r="P75" s="934"/>
      <c r="Q75" s="934"/>
      <c r="R75" s="934"/>
      <c r="S75" s="934"/>
      <c r="T75" s="934"/>
      <c r="U75" s="934"/>
      <c r="V75" s="934"/>
      <c r="W75" s="934"/>
      <c r="X75" s="934"/>
      <c r="Y75" s="934"/>
      <c r="Z75" s="934"/>
      <c r="AA75" s="934"/>
      <c r="AB75" s="934"/>
      <c r="AC75" s="934"/>
      <c r="AD75" s="934"/>
      <c r="AE75" s="934"/>
      <c r="AF75" s="934"/>
      <c r="AG75" s="934"/>
      <c r="AH75" s="934"/>
      <c r="AI75" s="934"/>
      <c r="AJ75" s="934"/>
      <c r="AK75" s="934"/>
      <c r="AL75" s="934"/>
      <c r="AM75" s="934"/>
      <c r="AN75" s="934"/>
      <c r="AO75" s="934"/>
      <c r="AP75" s="934"/>
      <c r="AQ75" s="934"/>
      <c r="AR75" s="934"/>
      <c r="AS75" s="934"/>
      <c r="AT75" s="934"/>
      <c r="AU75" s="934"/>
      <c r="AV75" s="934"/>
      <c r="AW75" s="934"/>
      <c r="AX75" s="934"/>
      <c r="AY75" s="934"/>
      <c r="AZ75" s="934"/>
      <c r="BA75" s="934"/>
      <c r="BB75" s="934"/>
      <c r="BC75" s="934"/>
      <c r="BD75" s="934"/>
      <c r="BE75" s="934"/>
      <c r="BF75" s="934"/>
      <c r="BG75" s="934"/>
      <c r="BH75" s="934"/>
      <c r="BI75" s="934"/>
      <c r="BJ75" s="934"/>
      <c r="BK75" s="934"/>
      <c r="BL75" s="934"/>
      <c r="BM75" s="934"/>
      <c r="BN75" s="934"/>
      <c r="BO75" s="934"/>
      <c r="BP75" s="934"/>
      <c r="BQ75" s="934"/>
      <c r="BR75" s="934"/>
      <c r="BS75" s="934"/>
      <c r="BT75" s="934"/>
      <c r="BU75" s="934"/>
      <c r="BV75" s="934"/>
      <c r="BW75" s="934"/>
      <c r="BX75" s="934"/>
      <c r="BY75" s="934"/>
      <c r="BZ75" s="934"/>
      <c r="CA75" s="934"/>
      <c r="CB75" s="934"/>
      <c r="CC75" s="934"/>
      <c r="CD75" s="934"/>
      <c r="CE75" s="934"/>
      <c r="CF75" s="934"/>
      <c r="CG75" s="934"/>
      <c r="CH75" s="934"/>
      <c r="CI75" s="934"/>
      <c r="CJ75" s="934"/>
      <c r="CK75" s="934"/>
      <c r="CL75" s="934"/>
      <c r="CM75" s="934"/>
      <c r="CN75" s="934"/>
      <c r="CO75" s="934"/>
      <c r="CP75" s="934"/>
      <c r="CQ75" s="934"/>
      <c r="CR75" s="934"/>
      <c r="CS75" s="934"/>
      <c r="CT75" s="934"/>
      <c r="CU75" s="934"/>
      <c r="CV75" s="934"/>
      <c r="CW75" s="934"/>
      <c r="CX75" s="934"/>
      <c r="CY75" s="934"/>
      <c r="CZ75" s="934"/>
      <c r="DA75" s="934"/>
      <c r="DB75" s="934"/>
      <c r="DC75" s="934"/>
      <c r="DD75" s="934"/>
      <c r="DE75" s="934"/>
      <c r="DF75" s="934"/>
      <c r="DG75" s="934"/>
      <c r="DH75" s="934"/>
      <c r="DI75" s="934"/>
      <c r="DJ75" s="934"/>
      <c r="DK75" s="934"/>
      <c r="DL75" s="934"/>
      <c r="DM75" s="934"/>
      <c r="DN75" s="934"/>
      <c r="DO75" s="934"/>
      <c r="DP75" s="934"/>
      <c r="DQ75" s="934"/>
      <c r="DR75" s="934"/>
      <c r="DS75" s="934"/>
      <c r="DT75" s="934"/>
      <c r="DU75" s="934"/>
      <c r="DV75" s="934"/>
      <c r="DW75" s="934"/>
      <c r="DX75" s="934"/>
      <c r="DY75" s="934"/>
      <c r="DZ75" s="934"/>
      <c r="EA75" s="934"/>
      <c r="EB75" s="934"/>
      <c r="EC75" s="934"/>
      <c r="ED75" s="934"/>
      <c r="EE75" s="934"/>
      <c r="EF75" s="934"/>
      <c r="EG75" s="934"/>
      <c r="EH75" s="934"/>
      <c r="EI75" s="934"/>
      <c r="EJ75" s="934"/>
      <c r="EK75" s="934"/>
      <c r="EL75" s="934"/>
      <c r="EM75" s="934"/>
      <c r="EN75" s="934"/>
      <c r="EO75" s="934"/>
      <c r="EP75" s="934"/>
      <c r="EQ75" s="934"/>
      <c r="ER75" s="934"/>
      <c r="ES75" s="934"/>
      <c r="ET75" s="934"/>
      <c r="EU75" s="934"/>
      <c r="EV75" s="934"/>
      <c r="EW75" s="934"/>
      <c r="EX75" s="934"/>
      <c r="EY75" s="934"/>
      <c r="EZ75" s="934"/>
      <c r="FA75" s="934"/>
      <c r="FB75" s="934"/>
      <c r="FC75" s="934"/>
      <c r="FD75" s="934"/>
      <c r="FE75" s="934"/>
      <c r="FF75" s="934"/>
      <c r="FG75" s="934"/>
      <c r="FH75" s="934"/>
      <c r="FI75" s="934"/>
      <c r="FJ75" s="934"/>
      <c r="FK75" s="934"/>
      <c r="FL75" s="934"/>
      <c r="FM75" s="934"/>
      <c r="FN75" s="934"/>
      <c r="FO75" s="934"/>
      <c r="FP75" s="934"/>
      <c r="FQ75" s="934"/>
      <c r="FR75" s="934"/>
      <c r="FS75" s="934"/>
      <c r="FT75" s="934"/>
      <c r="FU75" s="934"/>
      <c r="FV75" s="934"/>
      <c r="FW75" s="934"/>
      <c r="FX75" s="934"/>
      <c r="FY75" s="934"/>
      <c r="FZ75" s="934"/>
      <c r="GA75" s="934"/>
      <c r="GB75" s="934"/>
      <c r="GC75" s="934"/>
      <c r="GD75" s="934"/>
      <c r="GE75" s="934"/>
      <c r="GF75" s="934"/>
      <c r="GG75" s="934"/>
      <c r="GH75" s="934"/>
      <c r="GI75" s="934"/>
      <c r="GJ75" s="934"/>
      <c r="GK75" s="934"/>
      <c r="GL75" s="934"/>
      <c r="GM75" s="934"/>
      <c r="GN75" s="934"/>
      <c r="GO75" s="934"/>
      <c r="GP75" s="934"/>
      <c r="GQ75" s="934"/>
      <c r="GR75" s="934"/>
      <c r="GS75" s="934"/>
      <c r="GT75" s="934"/>
      <c r="GU75" s="934"/>
      <c r="GV75" s="934"/>
      <c r="GW75" s="934"/>
      <c r="GX75" s="934"/>
      <c r="GY75" s="934"/>
      <c r="GZ75" s="934"/>
      <c r="HA75" s="934"/>
      <c r="HB75" s="934"/>
      <c r="HC75" s="934"/>
      <c r="HD75" s="934"/>
      <c r="HE75" s="934"/>
      <c r="HF75" s="934"/>
      <c r="HG75" s="934"/>
      <c r="HH75" s="934"/>
      <c r="HI75" s="934"/>
      <c r="HJ75" s="934"/>
      <c r="HK75" s="934"/>
      <c r="HL75" s="934"/>
      <c r="HM75" s="934"/>
      <c r="HN75" s="934"/>
      <c r="HO75" s="934"/>
      <c r="HP75" s="934"/>
      <c r="HQ75" s="934"/>
      <c r="HR75" s="934"/>
      <c r="HS75" s="934"/>
      <c r="HT75" s="934"/>
      <c r="HU75" s="934"/>
      <c r="HV75" s="934"/>
      <c r="HW75" s="934"/>
      <c r="HX75" s="934"/>
      <c r="HY75" s="934"/>
      <c r="HZ75" s="934"/>
      <c r="IA75" s="934"/>
      <c r="IB75" s="934"/>
      <c r="IC75" s="934"/>
      <c r="ID75" s="934"/>
      <c r="IE75" s="934"/>
      <c r="IF75" s="934"/>
      <c r="IG75" s="934"/>
      <c r="IH75" s="934"/>
      <c r="II75" s="934"/>
      <c r="IJ75" s="934"/>
      <c r="IK75" s="934"/>
      <c r="IL75" s="934"/>
      <c r="IM75" s="934"/>
      <c r="IN75" s="934"/>
      <c r="IO75" s="934"/>
      <c r="IP75" s="934"/>
      <c r="IQ75" s="934"/>
      <c r="IR75" s="934"/>
      <c r="IS75" s="934"/>
      <c r="IT75" s="934"/>
      <c r="IU75" s="934"/>
      <c r="IV75" s="934"/>
    </row>
    <row r="76" spans="1:14" s="747" customFormat="1" ht="13.5" customHeight="1" thickBot="1">
      <c r="A76" s="940" t="s">
        <v>1020</v>
      </c>
      <c r="B76" s="917"/>
      <c r="C76" s="862"/>
      <c r="D76" s="863"/>
      <c r="E76" s="863"/>
      <c r="F76" s="930"/>
      <c r="G76" s="945"/>
      <c r="H76" s="746"/>
      <c r="I76" s="746"/>
      <c r="J76" s="746"/>
      <c r="K76" s="746"/>
      <c r="L76" s="746"/>
      <c r="M76" s="746"/>
      <c r="N76" s="746"/>
    </row>
    <row r="77" spans="1:12" s="875" customFormat="1" ht="13.5" customHeight="1">
      <c r="A77" s="946" t="s">
        <v>436</v>
      </c>
      <c r="B77" s="786" t="s">
        <v>884</v>
      </c>
      <c r="C77" s="947" t="s">
        <v>190</v>
      </c>
      <c r="D77" s="948" t="s">
        <v>885</v>
      </c>
      <c r="E77" s="949" t="s">
        <v>886</v>
      </c>
      <c r="F77" s="950"/>
      <c r="G77" s="873"/>
      <c r="H77" s="873"/>
      <c r="I77" s="873"/>
      <c r="J77" s="873"/>
      <c r="K77" s="874"/>
      <c r="L77" s="873"/>
    </row>
    <row r="78" spans="1:12" s="875" customFormat="1" ht="13.5" customHeight="1" thickBot="1">
      <c r="A78" s="846" t="s">
        <v>435</v>
      </c>
      <c r="B78" s="835" t="s">
        <v>501</v>
      </c>
      <c r="C78" s="835" t="s">
        <v>190</v>
      </c>
      <c r="D78" s="951">
        <v>150</v>
      </c>
      <c r="E78" s="834">
        <v>145</v>
      </c>
      <c r="F78" s="834">
        <v>140</v>
      </c>
      <c r="G78" s="873"/>
      <c r="H78" s="873"/>
      <c r="I78" s="873"/>
      <c r="J78" s="873"/>
      <c r="K78" s="873"/>
      <c r="L78" s="873"/>
    </row>
    <row r="79" spans="1:7" s="873" customFormat="1" ht="13.5" hidden="1" thickBot="1">
      <c r="A79" s="952" t="s">
        <v>183</v>
      </c>
      <c r="B79" s="832" t="s">
        <v>184</v>
      </c>
      <c r="C79" s="832" t="s">
        <v>92</v>
      </c>
      <c r="D79" s="953">
        <v>627</v>
      </c>
      <c r="E79" s="914">
        <v>610</v>
      </c>
      <c r="F79" s="914">
        <v>594</v>
      </c>
      <c r="G79" s="746"/>
    </row>
    <row r="80" spans="1:7" s="873" customFormat="1" ht="13.5" thickBot="1">
      <c r="A80" s="940" t="s">
        <v>1021</v>
      </c>
      <c r="B80" s="954"/>
      <c r="C80" s="954"/>
      <c r="D80" s="863" t="s">
        <v>1025</v>
      </c>
      <c r="E80" s="955"/>
      <c r="F80" s="956" t="s">
        <v>178</v>
      </c>
      <c r="G80" s="746"/>
    </row>
    <row r="81" spans="1:7" s="747" customFormat="1" ht="14.25" customHeight="1">
      <c r="A81" s="957" t="s">
        <v>138</v>
      </c>
      <c r="B81" s="938" t="s">
        <v>250</v>
      </c>
      <c r="C81" s="958" t="s">
        <v>190</v>
      </c>
      <c r="D81" s="959">
        <v>100</v>
      </c>
      <c r="E81" s="920"/>
      <c r="F81" s="960">
        <v>96</v>
      </c>
      <c r="G81" s="961"/>
    </row>
    <row r="82" spans="1:7" s="747" customFormat="1" ht="14.25" customHeight="1">
      <c r="A82" s="887" t="s">
        <v>139</v>
      </c>
      <c r="B82" s="893" t="s">
        <v>250</v>
      </c>
      <c r="C82" s="880" t="s">
        <v>190</v>
      </c>
      <c r="D82" s="885">
        <v>109</v>
      </c>
      <c r="E82" s="924"/>
      <c r="F82" s="886">
        <v>105</v>
      </c>
      <c r="G82" s="961"/>
    </row>
    <row r="83" spans="1:7" s="747" customFormat="1" ht="16.5" customHeight="1">
      <c r="A83" s="887" t="s">
        <v>140</v>
      </c>
      <c r="B83" s="893" t="s">
        <v>250</v>
      </c>
      <c r="C83" s="880" t="s">
        <v>190</v>
      </c>
      <c r="D83" s="885">
        <v>115</v>
      </c>
      <c r="E83" s="924"/>
      <c r="F83" s="886">
        <v>111</v>
      </c>
      <c r="G83" s="961"/>
    </row>
    <row r="84" spans="1:7" s="747" customFormat="1" ht="15.75" customHeight="1">
      <c r="A84" s="918" t="s">
        <v>141</v>
      </c>
      <c r="B84" s="835" t="s">
        <v>250</v>
      </c>
      <c r="C84" s="876" t="s">
        <v>190</v>
      </c>
      <c r="D84" s="877">
        <v>115</v>
      </c>
      <c r="E84" s="921"/>
      <c r="F84" s="878">
        <v>110</v>
      </c>
      <c r="G84" s="961"/>
    </row>
    <row r="85" spans="1:7" s="747" customFormat="1" ht="11.25" customHeight="1" hidden="1">
      <c r="A85" s="887" t="s">
        <v>366</v>
      </c>
      <c r="B85" s="893" t="s">
        <v>250</v>
      </c>
      <c r="C85" s="880" t="s">
        <v>190</v>
      </c>
      <c r="D85" s="885">
        <v>210</v>
      </c>
      <c r="E85" s="924"/>
      <c r="F85" s="886">
        <v>205</v>
      </c>
      <c r="G85" s="961"/>
    </row>
    <row r="86" spans="1:7" s="747" customFormat="1" ht="12" customHeight="1" hidden="1">
      <c r="A86" s="904" t="s">
        <v>518</v>
      </c>
      <c r="B86" s="900" t="s">
        <v>250</v>
      </c>
      <c r="C86" s="962" t="s">
        <v>190</v>
      </c>
      <c r="D86" s="899">
        <v>360</v>
      </c>
      <c r="E86" s="923"/>
      <c r="F86" s="963">
        <v>355</v>
      </c>
      <c r="G86" s="961"/>
    </row>
    <row r="87" spans="1:7" s="747" customFormat="1" ht="11.25" customHeight="1" hidden="1">
      <c r="A87" s="887" t="s">
        <v>520</v>
      </c>
      <c r="B87" s="900" t="s">
        <v>250</v>
      </c>
      <c r="C87" s="880" t="s">
        <v>190</v>
      </c>
      <c r="D87" s="885">
        <v>310</v>
      </c>
      <c r="E87" s="924"/>
      <c r="F87" s="886">
        <v>305</v>
      </c>
      <c r="G87" s="961"/>
    </row>
    <row r="88" spans="1:7" s="747" customFormat="1" ht="0.75" customHeight="1" hidden="1">
      <c r="A88" s="887" t="s">
        <v>519</v>
      </c>
      <c r="B88" s="900" t="s">
        <v>250</v>
      </c>
      <c r="C88" s="962" t="s">
        <v>190</v>
      </c>
      <c r="D88" s="899">
        <v>315</v>
      </c>
      <c r="E88" s="923"/>
      <c r="F88" s="963">
        <v>310</v>
      </c>
      <c r="G88" s="961"/>
    </row>
    <row r="89" spans="1:7" s="747" customFormat="1" ht="15.75" customHeight="1" thickBot="1">
      <c r="A89" s="964" t="s">
        <v>574</v>
      </c>
      <c r="B89" s="965" t="s">
        <v>250</v>
      </c>
      <c r="C89" s="966" t="s">
        <v>190</v>
      </c>
      <c r="D89" s="881">
        <v>180</v>
      </c>
      <c r="E89" s="967"/>
      <c r="F89" s="968">
        <v>175</v>
      </c>
      <c r="G89" s="961"/>
    </row>
    <row r="90" spans="1:4" s="802" customFormat="1" ht="17.25" customHeight="1">
      <c r="A90" s="969"/>
      <c r="B90" s="970"/>
      <c r="C90" s="971"/>
      <c r="D90" s="972"/>
    </row>
    <row r="91" spans="1:8" s="746" customFormat="1" ht="15.75" customHeight="1">
      <c r="A91" s="973"/>
      <c r="B91" s="974"/>
      <c r="C91" s="974"/>
      <c r="D91" s="975"/>
      <c r="E91" s="975"/>
      <c r="F91" s="975"/>
      <c r="G91" s="749"/>
      <c r="H91" s="749"/>
    </row>
    <row r="92" spans="1:8" s="746" customFormat="1" ht="15.75" customHeight="1">
      <c r="A92" s="973"/>
      <c r="B92" s="974"/>
      <c r="C92" s="974"/>
      <c r="D92" s="975"/>
      <c r="E92" s="975"/>
      <c r="F92" s="975"/>
      <c r="G92" s="749"/>
      <c r="H92" s="749"/>
    </row>
    <row r="93" spans="1:8" s="746" customFormat="1" ht="15.75" customHeight="1">
      <c r="A93" s="976"/>
      <c r="B93" s="974"/>
      <c r="C93" s="974"/>
      <c r="D93" s="975"/>
      <c r="E93" s="975"/>
      <c r="F93" s="975"/>
      <c r="G93" s="749"/>
      <c r="H93" s="749"/>
    </row>
  </sheetData>
  <printOptions/>
  <pageMargins left="0.4330708661417323" right="0" top="0" bottom="0" header="0.2362204724409449" footer="0.2362204724409449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9">
      <selection activeCell="A19" sqref="A1:IV16384"/>
    </sheetView>
  </sheetViews>
  <sheetFormatPr defaultColWidth="9.00390625" defaultRowHeight="12.75"/>
  <cols>
    <col min="1" max="1" width="45.875" style="29" customWidth="1"/>
    <col min="2" max="2" width="12.625" style="29" customWidth="1"/>
    <col min="3" max="3" width="11.25390625" style="29" customWidth="1"/>
    <col min="4" max="4" width="12.75390625" style="29" customWidth="1"/>
    <col min="5" max="5" width="10.375" style="29" customWidth="1"/>
    <col min="6" max="16384" width="9.125" style="29" customWidth="1"/>
  </cols>
  <sheetData>
    <row r="1" spans="1:7" s="145" customFormat="1" ht="18.75" customHeight="1">
      <c r="A1" s="685" t="s">
        <v>327</v>
      </c>
      <c r="B1" s="686" t="s">
        <v>10</v>
      </c>
      <c r="C1" s="687" t="s">
        <v>110</v>
      </c>
      <c r="D1" s="688" t="s">
        <v>171</v>
      </c>
      <c r="E1" s="689" t="s">
        <v>244</v>
      </c>
      <c r="F1" s="689" t="s">
        <v>178</v>
      </c>
      <c r="G1" s="352"/>
    </row>
    <row r="2" spans="1:7" s="145" customFormat="1" ht="12" customHeight="1">
      <c r="A2" s="149" t="s">
        <v>202</v>
      </c>
      <c r="B2" s="143" t="s">
        <v>440</v>
      </c>
      <c r="C2" s="167" t="s">
        <v>92</v>
      </c>
      <c r="D2" s="79" t="s">
        <v>483</v>
      </c>
      <c r="E2" s="78" t="s">
        <v>484</v>
      </c>
      <c r="F2" s="78" t="s">
        <v>485</v>
      </c>
      <c r="G2" s="352"/>
    </row>
    <row r="3" spans="1:8" s="145" customFormat="1" ht="14.25" customHeight="1">
      <c r="A3" s="149" t="s">
        <v>243</v>
      </c>
      <c r="B3" s="184" t="s">
        <v>441</v>
      </c>
      <c r="C3" s="178" t="s">
        <v>92</v>
      </c>
      <c r="D3" s="93" t="s">
        <v>710</v>
      </c>
      <c r="E3" s="93" t="s">
        <v>711</v>
      </c>
      <c r="F3" s="93" t="s">
        <v>712</v>
      </c>
      <c r="G3" s="152"/>
      <c r="H3" s="152"/>
    </row>
    <row r="4" spans="1:8" s="145" customFormat="1" ht="23.25" customHeight="1">
      <c r="A4" s="185" t="s">
        <v>579</v>
      </c>
      <c r="B4" s="184" t="s">
        <v>575</v>
      </c>
      <c r="C4" s="178" t="s">
        <v>92</v>
      </c>
      <c r="D4" s="186" t="s">
        <v>576</v>
      </c>
      <c r="E4" s="186" t="s">
        <v>577</v>
      </c>
      <c r="F4" s="186" t="s">
        <v>578</v>
      </c>
      <c r="G4" s="152"/>
      <c r="H4" s="152"/>
    </row>
    <row r="5" spans="1:8" s="145" customFormat="1" ht="23.25" customHeight="1">
      <c r="A5" s="187" t="s">
        <v>427</v>
      </c>
      <c r="B5" s="184" t="s">
        <v>215</v>
      </c>
      <c r="C5" s="144" t="s">
        <v>92</v>
      </c>
      <c r="D5" s="79">
        <v>435</v>
      </c>
      <c r="E5" s="79">
        <v>430</v>
      </c>
      <c r="F5" s="79">
        <v>425</v>
      </c>
      <c r="G5" s="152"/>
      <c r="H5" s="152"/>
    </row>
    <row r="6" spans="1:8" s="145" customFormat="1" ht="11.25" customHeight="1">
      <c r="A6" s="188" t="s">
        <v>203</v>
      </c>
      <c r="B6" s="143" t="s">
        <v>204</v>
      </c>
      <c r="C6" s="144" t="s">
        <v>92</v>
      </c>
      <c r="D6" s="79">
        <v>876</v>
      </c>
      <c r="E6" s="79">
        <v>858</v>
      </c>
      <c r="F6" s="79">
        <v>840</v>
      </c>
      <c r="G6" s="152"/>
      <c r="H6" s="152"/>
    </row>
    <row r="7" spans="1:8" s="145" customFormat="1" ht="11.25" customHeight="1">
      <c r="A7" s="188" t="s">
        <v>442</v>
      </c>
      <c r="B7" s="143" t="s">
        <v>185</v>
      </c>
      <c r="C7" s="144" t="s">
        <v>92</v>
      </c>
      <c r="D7" s="79">
        <v>438</v>
      </c>
      <c r="E7" s="79">
        <v>420</v>
      </c>
      <c r="F7" s="79"/>
      <c r="G7" s="152"/>
      <c r="H7" s="152"/>
    </row>
    <row r="8" spans="1:8" s="145" customFormat="1" ht="12" customHeight="1">
      <c r="A8" s="149" t="s">
        <v>290</v>
      </c>
      <c r="B8" s="189" t="s">
        <v>143</v>
      </c>
      <c r="C8" s="144" t="s">
        <v>92</v>
      </c>
      <c r="D8" s="79">
        <v>140</v>
      </c>
      <c r="E8" s="79">
        <v>135</v>
      </c>
      <c r="F8" s="79"/>
      <c r="G8" s="152"/>
      <c r="H8" s="152"/>
    </row>
    <row r="9" spans="1:8" s="145" customFormat="1" ht="12" customHeight="1">
      <c r="A9" s="149" t="s">
        <v>290</v>
      </c>
      <c r="B9" s="189" t="s">
        <v>185</v>
      </c>
      <c r="C9" s="144" t="s">
        <v>92</v>
      </c>
      <c r="D9" s="79">
        <v>261</v>
      </c>
      <c r="E9" s="79">
        <v>252</v>
      </c>
      <c r="F9" s="79"/>
      <c r="G9" s="152"/>
      <c r="H9" s="152"/>
    </row>
    <row r="10" spans="1:8" s="145" customFormat="1" ht="12" customHeight="1">
      <c r="A10" s="149" t="s">
        <v>482</v>
      </c>
      <c r="B10" s="189" t="s">
        <v>143</v>
      </c>
      <c r="C10" s="144" t="s">
        <v>92</v>
      </c>
      <c r="D10" s="79">
        <v>122</v>
      </c>
      <c r="E10" s="79">
        <v>107</v>
      </c>
      <c r="F10" s="79"/>
      <c r="G10" s="152"/>
      <c r="H10" s="152"/>
    </row>
    <row r="11" spans="1:8" s="145" customFormat="1" ht="12.75" customHeight="1">
      <c r="A11" s="149" t="s">
        <v>482</v>
      </c>
      <c r="B11" s="189" t="s">
        <v>185</v>
      </c>
      <c r="C11" s="144" t="s">
        <v>92</v>
      </c>
      <c r="D11" s="79">
        <v>216</v>
      </c>
      <c r="E11" s="79">
        <v>206</v>
      </c>
      <c r="F11" s="79"/>
      <c r="G11" s="152"/>
      <c r="H11" s="152"/>
    </row>
    <row r="12" spans="1:8" s="145" customFormat="1" ht="12" customHeight="1">
      <c r="A12" s="149" t="s">
        <v>291</v>
      </c>
      <c r="B12" s="189" t="s">
        <v>143</v>
      </c>
      <c r="C12" s="144" t="s">
        <v>92</v>
      </c>
      <c r="D12" s="146">
        <v>145</v>
      </c>
      <c r="E12" s="146">
        <v>140</v>
      </c>
      <c r="F12" s="146"/>
      <c r="G12" s="152"/>
      <c r="H12" s="152"/>
    </row>
    <row r="13" spans="1:8" s="145" customFormat="1" ht="12" customHeight="1">
      <c r="A13" s="149" t="s">
        <v>291</v>
      </c>
      <c r="B13" s="189" t="s">
        <v>185</v>
      </c>
      <c r="C13" s="144" t="s">
        <v>92</v>
      </c>
      <c r="D13" s="79">
        <v>278</v>
      </c>
      <c r="E13" s="79">
        <v>268</v>
      </c>
      <c r="F13" s="79"/>
      <c r="G13" s="152"/>
      <c r="H13" s="152"/>
    </row>
    <row r="14" spans="1:8" s="145" customFormat="1" ht="14.25" customHeight="1" thickBot="1">
      <c r="A14" s="190" t="s">
        <v>289</v>
      </c>
      <c r="B14" s="191" t="s">
        <v>563</v>
      </c>
      <c r="C14" s="192" t="s">
        <v>92</v>
      </c>
      <c r="D14" s="88" t="s">
        <v>887</v>
      </c>
      <c r="E14" s="88" t="s">
        <v>888</v>
      </c>
      <c r="F14" s="193"/>
      <c r="G14" s="152"/>
      <c r="H14" s="152"/>
    </row>
    <row r="15" spans="1:8" s="145" customFormat="1" ht="14.25" customHeight="1" thickBot="1">
      <c r="A15" s="796" t="s">
        <v>966</v>
      </c>
      <c r="B15" s="233" t="s">
        <v>204</v>
      </c>
      <c r="C15" s="417" t="s">
        <v>92</v>
      </c>
      <c r="D15" s="794">
        <v>230</v>
      </c>
      <c r="E15" s="794">
        <v>220</v>
      </c>
      <c r="F15" s="795"/>
      <c r="G15" s="152"/>
      <c r="H15" s="152"/>
    </row>
    <row r="16" spans="1:8" s="145" customFormat="1" ht="14.25" customHeight="1" thickBot="1">
      <c r="A16" s="796" t="s">
        <v>966</v>
      </c>
      <c r="B16" s="233" t="s">
        <v>929</v>
      </c>
      <c r="C16" s="417" t="s">
        <v>92</v>
      </c>
      <c r="D16" s="794">
        <v>460</v>
      </c>
      <c r="E16" s="794">
        <v>440</v>
      </c>
      <c r="F16" s="795"/>
      <c r="G16" s="152"/>
      <c r="H16" s="152"/>
    </row>
    <row r="17" spans="1:6" ht="33" thickBot="1">
      <c r="A17" s="353" t="s">
        <v>675</v>
      </c>
      <c r="B17" s="295" t="s">
        <v>236</v>
      </c>
      <c r="C17" s="608" t="s">
        <v>92</v>
      </c>
      <c r="D17" s="608">
        <v>83</v>
      </c>
      <c r="E17" s="609"/>
      <c r="F17" s="609"/>
    </row>
    <row r="18" spans="1:6" ht="30" customHeight="1" thickBot="1">
      <c r="A18" s="353" t="s">
        <v>676</v>
      </c>
      <c r="B18" s="295" t="s">
        <v>404</v>
      </c>
      <c r="C18" s="608" t="s">
        <v>92</v>
      </c>
      <c r="D18" s="608">
        <v>114</v>
      </c>
      <c r="E18" s="609"/>
      <c r="F18" s="609"/>
    </row>
    <row r="19" spans="1:6" ht="14.25" customHeight="1" thickBot="1">
      <c r="A19" s="353" t="s">
        <v>679</v>
      </c>
      <c r="B19" s="295" t="s">
        <v>236</v>
      </c>
      <c r="C19" s="608" t="s">
        <v>92</v>
      </c>
      <c r="D19" s="608">
        <v>54</v>
      </c>
      <c r="E19" s="609"/>
      <c r="F19" s="609"/>
    </row>
    <row r="20" spans="1:6" ht="15.75" customHeight="1" thickBot="1">
      <c r="A20" s="353" t="s">
        <v>677</v>
      </c>
      <c r="B20" s="295" t="s">
        <v>678</v>
      </c>
      <c r="C20" s="608" t="s">
        <v>92</v>
      </c>
      <c r="D20" s="608">
        <v>21</v>
      </c>
      <c r="E20" s="609"/>
      <c r="F20" s="609"/>
    </row>
    <row r="21" spans="1:5" ht="15.75" thickBot="1">
      <c r="A21" s="848" t="s">
        <v>656</v>
      </c>
      <c r="B21" s="849"/>
      <c r="C21" s="849"/>
      <c r="D21" s="849"/>
      <c r="E21" s="850"/>
    </row>
    <row r="22" spans="1:5" ht="15" thickBot="1">
      <c r="A22" s="690" t="s">
        <v>0</v>
      </c>
      <c r="B22" s="691"/>
      <c r="C22" s="692" t="s">
        <v>10</v>
      </c>
      <c r="D22" s="684" t="s">
        <v>449</v>
      </c>
      <c r="E22" s="683" t="s">
        <v>657</v>
      </c>
    </row>
    <row r="23" spans="1:5" ht="12.75">
      <c r="A23" s="610" t="s">
        <v>658</v>
      </c>
      <c r="B23" s="611"/>
      <c r="C23" s="253" t="s">
        <v>659</v>
      </c>
      <c r="D23" s="612" t="s">
        <v>92</v>
      </c>
      <c r="E23" s="224">
        <v>200.1</v>
      </c>
    </row>
    <row r="24" spans="1:5" ht="12.75">
      <c r="A24" s="613" t="s">
        <v>660</v>
      </c>
      <c r="B24" s="614"/>
      <c r="C24" s="125" t="s">
        <v>661</v>
      </c>
      <c r="D24" s="128" t="s">
        <v>92</v>
      </c>
      <c r="E24" s="78">
        <v>223.1</v>
      </c>
    </row>
    <row r="25" spans="1:5" ht="13.5" thickBot="1">
      <c r="A25" s="613" t="s">
        <v>662</v>
      </c>
      <c r="B25" s="614"/>
      <c r="C25" s="78" t="s">
        <v>663</v>
      </c>
      <c r="D25" s="125" t="s">
        <v>92</v>
      </c>
      <c r="E25" s="128">
        <v>132.25</v>
      </c>
    </row>
    <row r="26" spans="1:5" ht="15" thickBot="1">
      <c r="A26" s="690" t="s">
        <v>0</v>
      </c>
      <c r="B26" s="693"/>
      <c r="C26" s="692" t="s">
        <v>10</v>
      </c>
      <c r="D26" s="684" t="s">
        <v>449</v>
      </c>
      <c r="E26" s="683" t="s">
        <v>657</v>
      </c>
    </row>
    <row r="27" spans="1:5" ht="13.5" thickBot="1">
      <c r="A27" s="851" t="s">
        <v>664</v>
      </c>
      <c r="B27" s="852"/>
      <c r="C27" s="853"/>
      <c r="D27" s="295" t="s">
        <v>92</v>
      </c>
      <c r="E27" s="181">
        <v>535.9</v>
      </c>
    </row>
    <row r="28" spans="1:5" ht="27.75" customHeight="1" thickBot="1">
      <c r="A28" s="690" t="s">
        <v>0</v>
      </c>
      <c r="B28" s="693"/>
      <c r="C28" s="692" t="s">
        <v>10</v>
      </c>
      <c r="D28" s="734" t="s">
        <v>665</v>
      </c>
      <c r="E28" s="683" t="s">
        <v>666</v>
      </c>
    </row>
    <row r="29" spans="1:6" ht="12.75">
      <c r="A29" s="610" t="s">
        <v>667</v>
      </c>
      <c r="B29" s="616"/>
      <c r="C29" s="258" t="s">
        <v>669</v>
      </c>
      <c r="D29" s="733" t="s">
        <v>668</v>
      </c>
      <c r="E29" s="90">
        <v>15</v>
      </c>
      <c r="F29" s="27"/>
    </row>
    <row r="30" spans="1:6" ht="12.75">
      <c r="A30" s="615"/>
      <c r="B30" s="616"/>
      <c r="C30" s="258" t="s">
        <v>670</v>
      </c>
      <c r="D30" s="726" t="s">
        <v>668</v>
      </c>
      <c r="E30" s="79">
        <v>15</v>
      </c>
      <c r="F30" s="27"/>
    </row>
    <row r="31" spans="1:6" ht="13.5" thickBot="1">
      <c r="A31" s="617"/>
      <c r="B31" s="618"/>
      <c r="C31" s="252" t="s">
        <v>671</v>
      </c>
      <c r="D31" s="727" t="s">
        <v>668</v>
      </c>
      <c r="E31" s="88">
        <v>15</v>
      </c>
      <c r="F31" s="27"/>
    </row>
    <row r="32" spans="1:7" s="218" customFormat="1" ht="16.5" customHeight="1" thickBot="1">
      <c r="A32" s="722"/>
      <c r="B32" s="723" t="s">
        <v>378</v>
      </c>
      <c r="C32" s="723"/>
      <c r="D32" s="723"/>
      <c r="E32" s="731"/>
      <c r="F32" s="229"/>
      <c r="G32" s="229"/>
    </row>
    <row r="33" spans="1:7" s="218" customFormat="1" ht="15" customHeight="1" thickBot="1">
      <c r="A33" s="724" t="s">
        <v>0</v>
      </c>
      <c r="B33" s="719" t="s">
        <v>263</v>
      </c>
      <c r="C33" s="725" t="s">
        <v>171</v>
      </c>
      <c r="D33" s="728" t="s">
        <v>433</v>
      </c>
      <c r="E33" s="732" t="s">
        <v>350</v>
      </c>
      <c r="F33" s="229"/>
      <c r="G33" s="229"/>
    </row>
    <row r="34" spans="1:7" s="218" customFormat="1" ht="15" customHeight="1" thickBot="1">
      <c r="A34" s="268" t="s">
        <v>381</v>
      </c>
      <c r="B34" s="269" t="s">
        <v>600</v>
      </c>
      <c r="C34" s="266" t="s">
        <v>601</v>
      </c>
      <c r="D34" s="729" t="s">
        <v>602</v>
      </c>
      <c r="E34" s="270" t="s">
        <v>603</v>
      </c>
      <c r="F34" s="229"/>
      <c r="G34" s="229"/>
    </row>
    <row r="35" spans="1:7" s="218" customFormat="1" ht="13.5" customHeight="1">
      <c r="A35" s="271" t="s">
        <v>388</v>
      </c>
      <c r="B35" s="272" t="s">
        <v>391</v>
      </c>
      <c r="C35" s="266">
        <v>858</v>
      </c>
      <c r="D35" s="729">
        <v>834</v>
      </c>
      <c r="E35" s="270">
        <v>802</v>
      </c>
      <c r="F35" s="229"/>
      <c r="G35" s="229"/>
    </row>
    <row r="36" spans="1:7" s="218" customFormat="1" ht="15.75" customHeight="1" thickBot="1">
      <c r="A36" s="273" t="s">
        <v>389</v>
      </c>
      <c r="B36" s="274" t="s">
        <v>718</v>
      </c>
      <c r="C36" s="275" t="s">
        <v>889</v>
      </c>
      <c r="D36" s="730" t="s">
        <v>890</v>
      </c>
      <c r="E36" s="276" t="s">
        <v>891</v>
      </c>
      <c r="F36" s="229"/>
      <c r="G36" s="229"/>
    </row>
    <row r="37" spans="1:7" s="218" customFormat="1" ht="15.75" customHeight="1" thickBot="1">
      <c r="A37" s="267" t="s">
        <v>390</v>
      </c>
      <c r="B37" s="277" t="s">
        <v>596</v>
      </c>
      <c r="C37" s="235" t="s">
        <v>597</v>
      </c>
      <c r="D37" s="399" t="s">
        <v>598</v>
      </c>
      <c r="E37" s="213" t="s">
        <v>599</v>
      </c>
      <c r="F37" s="229"/>
      <c r="G37" s="229"/>
    </row>
    <row r="38" spans="1:7" s="218" customFormat="1" ht="12.75" customHeight="1">
      <c r="A38" s="242" t="s">
        <v>348</v>
      </c>
      <c r="B38" s="248" t="s">
        <v>349</v>
      </c>
      <c r="C38" s="228">
        <v>379</v>
      </c>
      <c r="D38" s="363">
        <v>370</v>
      </c>
      <c r="E38" s="248">
        <v>358</v>
      </c>
      <c r="F38" s="229"/>
      <c r="G38" s="229"/>
    </row>
    <row r="39" spans="1:7" s="218" customFormat="1" ht="12.75" customHeight="1">
      <c r="A39" s="242" t="s">
        <v>367</v>
      </c>
      <c r="B39" s="125" t="s">
        <v>189</v>
      </c>
      <c r="C39" s="275">
        <v>665</v>
      </c>
      <c r="D39" s="124">
        <v>648</v>
      </c>
      <c r="E39" s="125">
        <v>626</v>
      </c>
      <c r="F39" s="229"/>
      <c r="G39" s="229"/>
    </row>
    <row r="40" spans="1:7" s="218" customFormat="1" ht="12.75" customHeight="1" thickBot="1">
      <c r="A40" s="242"/>
      <c r="B40" s="244" t="s">
        <v>294</v>
      </c>
      <c r="C40" s="239">
        <v>1036</v>
      </c>
      <c r="D40" s="255">
        <v>1009</v>
      </c>
      <c r="E40" s="244">
        <v>975</v>
      </c>
      <c r="F40" s="229"/>
      <c r="G40" s="229"/>
    </row>
    <row r="41" spans="1:7" s="218" customFormat="1" ht="12.75" customHeight="1">
      <c r="A41" s="245" t="s">
        <v>387</v>
      </c>
      <c r="B41" s="269" t="s">
        <v>380</v>
      </c>
      <c r="C41" s="266">
        <v>143</v>
      </c>
      <c r="D41" s="278">
        <v>139</v>
      </c>
      <c r="E41" s="253">
        <v>134</v>
      </c>
      <c r="F41" s="229"/>
      <c r="G41" s="229"/>
    </row>
    <row r="42" spans="1:7" s="218" customFormat="1" ht="12" customHeight="1">
      <c r="A42" s="249" t="s">
        <v>367</v>
      </c>
      <c r="B42" s="258" t="s">
        <v>349</v>
      </c>
      <c r="C42" s="275">
        <v>285.2</v>
      </c>
      <c r="D42" s="124">
        <v>278.2</v>
      </c>
      <c r="E42" s="125">
        <v>269.2</v>
      </c>
      <c r="F42" s="229"/>
      <c r="G42" s="229"/>
    </row>
    <row r="43" spans="1:7" s="218" customFormat="1" ht="12.75" customHeight="1">
      <c r="A43" s="249"/>
      <c r="B43" s="258" t="s">
        <v>189</v>
      </c>
      <c r="C43" s="275">
        <v>494</v>
      </c>
      <c r="D43" s="124">
        <v>481</v>
      </c>
      <c r="E43" s="125">
        <v>465</v>
      </c>
      <c r="F43" s="229"/>
      <c r="G43" s="229"/>
    </row>
    <row r="44" spans="1:7" s="218" customFormat="1" ht="12.75" customHeight="1" thickBot="1">
      <c r="A44" s="247" t="s">
        <v>826</v>
      </c>
      <c r="B44" s="244" t="s">
        <v>294</v>
      </c>
      <c r="C44" s="239">
        <v>544</v>
      </c>
      <c r="D44" s="255">
        <v>531</v>
      </c>
      <c r="E44" s="244">
        <v>514</v>
      </c>
      <c r="F44" s="229"/>
      <c r="G44" s="229"/>
    </row>
    <row r="45" spans="1:7" s="218" customFormat="1" ht="15" customHeight="1" thickBot="1">
      <c r="A45" s="247" t="s">
        <v>833</v>
      </c>
      <c r="B45" s="244" t="s">
        <v>294</v>
      </c>
      <c r="C45" s="239">
        <v>688.5</v>
      </c>
      <c r="D45" s="255">
        <v>671.2</v>
      </c>
      <c r="E45" s="244">
        <v>648</v>
      </c>
      <c r="F45" s="229"/>
      <c r="G45" s="229"/>
    </row>
    <row r="46" spans="1:7" s="218" customFormat="1" ht="13.5" customHeight="1" thickBot="1">
      <c r="A46" s="238" t="s">
        <v>521</v>
      </c>
      <c r="B46" s="244" t="s">
        <v>522</v>
      </c>
      <c r="C46" s="239">
        <v>118.5</v>
      </c>
      <c r="D46" s="255"/>
      <c r="E46" s="244">
        <v>113.9</v>
      </c>
      <c r="F46" s="229"/>
      <c r="G46" s="229"/>
    </row>
    <row r="47" ht="12.75">
      <c r="F47" s="27"/>
    </row>
    <row r="48" ht="12.75">
      <c r="F48" s="27"/>
    </row>
  </sheetData>
  <mergeCells count="2">
    <mergeCell ref="A21:E21"/>
    <mergeCell ref="A27:C27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workbookViewId="0" topLeftCell="A51">
      <selection activeCell="G77" sqref="G77"/>
    </sheetView>
  </sheetViews>
  <sheetFormatPr defaultColWidth="9.00390625" defaultRowHeight="12.75"/>
  <cols>
    <col min="1" max="1" width="31.375" style="29" customWidth="1"/>
    <col min="2" max="2" width="23.75390625" style="29" customWidth="1"/>
    <col min="3" max="3" width="22.625" style="29" customWidth="1"/>
    <col min="4" max="4" width="15.875" style="29" customWidth="1"/>
    <col min="5" max="5" width="19.625" style="29" customWidth="1"/>
    <col min="6" max="6" width="10.125" style="29" customWidth="1"/>
    <col min="7" max="16384" width="9.125" style="29" customWidth="1"/>
  </cols>
  <sheetData>
    <row r="1" spans="1:5" ht="12.75" hidden="1">
      <c r="A1" s="26" t="s">
        <v>85</v>
      </c>
      <c r="B1" s="595"/>
      <c r="C1" s="27"/>
      <c r="D1" s="27"/>
      <c r="E1" s="28"/>
    </row>
    <row r="2" spans="1:5" ht="13.5" hidden="1" thickBot="1">
      <c r="A2" s="26" t="s">
        <v>46</v>
      </c>
      <c r="B2" s="30" t="s">
        <v>47</v>
      </c>
      <c r="C2" s="27"/>
      <c r="D2" s="27"/>
      <c r="E2" s="28"/>
    </row>
    <row r="3" spans="1:6" ht="13.5" thickBot="1">
      <c r="A3" s="677" t="s">
        <v>0</v>
      </c>
      <c r="B3" s="677" t="s">
        <v>4</v>
      </c>
      <c r="C3" s="694" t="s">
        <v>114</v>
      </c>
      <c r="D3" s="695" t="s">
        <v>351</v>
      </c>
      <c r="E3" s="695" t="s">
        <v>115</v>
      </c>
      <c r="F3" s="32"/>
    </row>
    <row r="4" spans="1:6" ht="13.5" customHeight="1">
      <c r="A4" s="33" t="s">
        <v>63</v>
      </c>
      <c r="B4" s="34" t="s">
        <v>75</v>
      </c>
      <c r="C4" s="35" t="s">
        <v>35</v>
      </c>
      <c r="D4" s="36" t="s">
        <v>352</v>
      </c>
      <c r="E4" s="37">
        <v>149</v>
      </c>
      <c r="F4" s="32"/>
    </row>
    <row r="5" spans="1:6" ht="14.25" customHeight="1">
      <c r="A5" s="38"/>
      <c r="B5" s="39" t="s">
        <v>9</v>
      </c>
      <c r="C5" s="40" t="s">
        <v>803</v>
      </c>
      <c r="D5" s="41" t="s">
        <v>497</v>
      </c>
      <c r="E5" s="387" t="s">
        <v>859</v>
      </c>
      <c r="F5" s="32"/>
    </row>
    <row r="6" spans="1:6" ht="0.75" customHeight="1" hidden="1" thickBot="1">
      <c r="A6" s="38"/>
      <c r="B6" s="39" t="s">
        <v>9</v>
      </c>
      <c r="C6" s="40" t="s">
        <v>37</v>
      </c>
      <c r="D6" s="41"/>
      <c r="E6" s="387">
        <v>20</v>
      </c>
      <c r="F6" s="32"/>
    </row>
    <row r="7" spans="1:6" ht="13.5" customHeight="1">
      <c r="A7" s="38"/>
      <c r="B7" s="39" t="s">
        <v>68</v>
      </c>
      <c r="C7" s="40" t="s">
        <v>860</v>
      </c>
      <c r="D7" s="41" t="s">
        <v>498</v>
      </c>
      <c r="E7" s="387" t="s">
        <v>861</v>
      </c>
      <c r="F7" s="32"/>
    </row>
    <row r="8" spans="1:6" ht="12.75" hidden="1">
      <c r="A8" s="38"/>
      <c r="B8" s="39" t="s">
        <v>55</v>
      </c>
      <c r="C8" s="40" t="s">
        <v>40</v>
      </c>
      <c r="D8" s="41"/>
      <c r="E8" s="42">
        <v>74.4</v>
      </c>
      <c r="F8" s="32"/>
    </row>
    <row r="9" spans="1:6" ht="14.25">
      <c r="A9" s="43"/>
      <c r="B9" s="39" t="s">
        <v>55</v>
      </c>
      <c r="C9" s="40" t="s">
        <v>35</v>
      </c>
      <c r="D9" s="41" t="s">
        <v>653</v>
      </c>
      <c r="E9" s="42">
        <v>194</v>
      </c>
      <c r="F9" s="32"/>
    </row>
    <row r="10" spans="1:6" ht="13.5" customHeight="1">
      <c r="A10" s="43"/>
      <c r="B10" s="39" t="s">
        <v>69</v>
      </c>
      <c r="C10" s="40" t="s">
        <v>35</v>
      </c>
      <c r="D10" s="386" t="s">
        <v>766</v>
      </c>
      <c r="E10" s="42">
        <v>217</v>
      </c>
      <c r="F10" s="32"/>
    </row>
    <row r="11" spans="1:6" ht="14.25" hidden="1">
      <c r="A11" s="43"/>
      <c r="B11" s="39" t="s">
        <v>69</v>
      </c>
      <c r="C11" s="40" t="s">
        <v>35</v>
      </c>
      <c r="D11" s="41" t="s">
        <v>354</v>
      </c>
      <c r="E11" s="42">
        <v>184</v>
      </c>
      <c r="F11" s="32"/>
    </row>
    <row r="12" spans="1:6" ht="12.75" customHeight="1">
      <c r="A12" s="43"/>
      <c r="B12" s="39" t="s">
        <v>58</v>
      </c>
      <c r="C12" s="40" t="s">
        <v>40</v>
      </c>
      <c r="D12" s="44" t="s">
        <v>397</v>
      </c>
      <c r="E12" s="42">
        <v>126</v>
      </c>
      <c r="F12" s="32"/>
    </row>
    <row r="13" spans="1:6" ht="12.75" customHeight="1">
      <c r="A13" s="43"/>
      <c r="B13" s="39" t="s">
        <v>67</v>
      </c>
      <c r="C13" s="45" t="s">
        <v>40</v>
      </c>
      <c r="D13" s="46" t="s">
        <v>355</v>
      </c>
      <c r="E13" s="42">
        <v>144</v>
      </c>
      <c r="F13" s="32"/>
    </row>
    <row r="14" spans="1:6" ht="13.5" customHeight="1">
      <c r="A14" s="43"/>
      <c r="B14" s="39" t="s">
        <v>99</v>
      </c>
      <c r="C14" s="40" t="s">
        <v>40</v>
      </c>
      <c r="D14" s="41" t="s">
        <v>767</v>
      </c>
      <c r="E14" s="42">
        <v>151</v>
      </c>
      <c r="F14" s="32"/>
    </row>
    <row r="15" spans="1:6" ht="12.75" customHeight="1">
      <c r="A15" s="43"/>
      <c r="B15" s="39" t="s">
        <v>332</v>
      </c>
      <c r="C15" s="40" t="s">
        <v>788</v>
      </c>
      <c r="D15" s="41" t="s">
        <v>789</v>
      </c>
      <c r="E15" s="42" t="s">
        <v>862</v>
      </c>
      <c r="F15" s="32"/>
    </row>
    <row r="16" spans="1:6" ht="13.5" customHeight="1" thickBot="1">
      <c r="A16" s="47"/>
      <c r="B16" s="48" t="s">
        <v>90</v>
      </c>
      <c r="C16" s="49" t="s">
        <v>132</v>
      </c>
      <c r="D16" s="50" t="s">
        <v>768</v>
      </c>
      <c r="E16" s="51">
        <v>146</v>
      </c>
      <c r="F16" s="32"/>
    </row>
    <row r="17" spans="1:6" ht="13.5" customHeight="1">
      <c r="A17" s="33" t="s">
        <v>64</v>
      </c>
      <c r="B17" s="138" t="s">
        <v>748</v>
      </c>
      <c r="C17" s="52" t="s">
        <v>35</v>
      </c>
      <c r="D17" s="53" t="s">
        <v>353</v>
      </c>
      <c r="E17" s="37">
        <v>149</v>
      </c>
      <c r="F17" s="32"/>
    </row>
    <row r="18" spans="1:6" ht="13.5" customHeight="1">
      <c r="A18" s="38"/>
      <c r="B18" s="137" t="s">
        <v>382</v>
      </c>
      <c r="C18" s="57" t="s">
        <v>35</v>
      </c>
      <c r="D18" s="54" t="s">
        <v>356</v>
      </c>
      <c r="E18" s="55">
        <v>196</v>
      </c>
      <c r="F18" s="32"/>
    </row>
    <row r="19" spans="1:6" ht="14.25" customHeight="1">
      <c r="A19" s="38"/>
      <c r="B19" s="139" t="s">
        <v>340</v>
      </c>
      <c r="C19" s="57" t="s">
        <v>35</v>
      </c>
      <c r="D19" s="54" t="s">
        <v>769</v>
      </c>
      <c r="E19" s="55">
        <v>199</v>
      </c>
      <c r="F19" s="32"/>
    </row>
    <row r="20" spans="1:6" ht="13.5" customHeight="1">
      <c r="A20" s="38"/>
      <c r="B20" s="139" t="s">
        <v>383</v>
      </c>
      <c r="C20" s="57" t="s">
        <v>849</v>
      </c>
      <c r="D20" s="54" t="s">
        <v>850</v>
      </c>
      <c r="E20" s="55" t="s">
        <v>863</v>
      </c>
      <c r="F20" s="32"/>
    </row>
    <row r="21" spans="1:6" ht="13.5" customHeight="1">
      <c r="A21" s="43"/>
      <c r="B21" s="137" t="s">
        <v>384</v>
      </c>
      <c r="C21" s="40" t="s">
        <v>788</v>
      </c>
      <c r="D21" s="54" t="s">
        <v>790</v>
      </c>
      <c r="E21" s="55" t="s">
        <v>930</v>
      </c>
      <c r="F21" s="32"/>
    </row>
    <row r="22" spans="1:6" ht="13.5" customHeight="1">
      <c r="A22" s="43"/>
      <c r="B22" s="137" t="s">
        <v>341</v>
      </c>
      <c r="C22" s="57" t="s">
        <v>40</v>
      </c>
      <c r="D22" s="54" t="s">
        <v>768</v>
      </c>
      <c r="E22" s="55">
        <v>144</v>
      </c>
      <c r="F22" s="32"/>
    </row>
    <row r="23" spans="1:6" ht="12.75" customHeight="1">
      <c r="A23" s="43"/>
      <c r="B23" s="137" t="s">
        <v>385</v>
      </c>
      <c r="C23" s="40" t="s">
        <v>788</v>
      </c>
      <c r="D23" s="54" t="s">
        <v>791</v>
      </c>
      <c r="E23" s="55" t="s">
        <v>931</v>
      </c>
      <c r="F23" s="32"/>
    </row>
    <row r="24" spans="1:6" ht="14.25">
      <c r="A24" s="43"/>
      <c r="B24" s="39" t="s">
        <v>332</v>
      </c>
      <c r="C24" s="40" t="s">
        <v>828</v>
      </c>
      <c r="D24" s="41" t="s">
        <v>829</v>
      </c>
      <c r="E24" s="42">
        <v>117.1</v>
      </c>
      <c r="F24" s="32"/>
    </row>
    <row r="25" spans="1:6" ht="0.75" customHeight="1" hidden="1" thickBot="1">
      <c r="A25" s="43"/>
      <c r="B25" s="39" t="s">
        <v>723</v>
      </c>
      <c r="C25" s="40" t="s">
        <v>35</v>
      </c>
      <c r="D25" s="41"/>
      <c r="E25" s="42">
        <v>441</v>
      </c>
      <c r="F25" s="32"/>
    </row>
    <row r="26" spans="1:6" ht="14.25">
      <c r="A26" s="43"/>
      <c r="B26" s="137" t="s">
        <v>90</v>
      </c>
      <c r="C26" s="40" t="s">
        <v>132</v>
      </c>
      <c r="D26" s="41" t="s">
        <v>770</v>
      </c>
      <c r="E26" s="42">
        <v>135</v>
      </c>
      <c r="F26" s="32"/>
    </row>
    <row r="27" spans="1:6" ht="13.5" customHeight="1" hidden="1" thickBot="1">
      <c r="A27" s="43"/>
      <c r="B27" s="137" t="s">
        <v>724</v>
      </c>
      <c r="C27" s="134" t="s">
        <v>725</v>
      </c>
      <c r="D27" s="135"/>
      <c r="E27" s="136" t="s">
        <v>726</v>
      </c>
      <c r="F27" s="32"/>
    </row>
    <row r="28" spans="1:6" ht="13.5" customHeight="1">
      <c r="A28" s="43"/>
      <c r="B28" s="140" t="s">
        <v>606</v>
      </c>
      <c r="C28" s="134" t="s">
        <v>42</v>
      </c>
      <c r="D28" s="135" t="s">
        <v>771</v>
      </c>
      <c r="E28" s="136">
        <v>70.1</v>
      </c>
      <c r="F28" s="32"/>
    </row>
    <row r="29" spans="1:6" ht="14.25">
      <c r="A29" s="43"/>
      <c r="B29" s="137" t="s">
        <v>333</v>
      </c>
      <c r="C29" s="40" t="s">
        <v>132</v>
      </c>
      <c r="D29" s="41"/>
      <c r="E29" s="42">
        <v>221.7</v>
      </c>
      <c r="F29" s="32"/>
    </row>
    <row r="30" spans="1:6" ht="12.75" customHeight="1">
      <c r="A30" s="43"/>
      <c r="B30" s="39" t="s">
        <v>91</v>
      </c>
      <c r="C30" s="40" t="s">
        <v>409</v>
      </c>
      <c r="D30" s="44" t="s">
        <v>772</v>
      </c>
      <c r="E30" s="42">
        <v>112</v>
      </c>
      <c r="F30" s="32"/>
    </row>
    <row r="31" spans="1:6" ht="12.75" customHeight="1" thickBot="1">
      <c r="A31" s="43"/>
      <c r="B31" s="365" t="s">
        <v>864</v>
      </c>
      <c r="C31" s="132" t="s">
        <v>42</v>
      </c>
      <c r="D31" s="418"/>
      <c r="E31" s="172">
        <v>164</v>
      </c>
      <c r="F31" s="32"/>
    </row>
    <row r="32" spans="1:6" ht="13.5" customHeight="1">
      <c r="A32" s="58" t="s">
        <v>82</v>
      </c>
      <c r="B32" s="350" t="s">
        <v>81</v>
      </c>
      <c r="C32" s="60" t="s">
        <v>35</v>
      </c>
      <c r="D32" s="61" t="s">
        <v>357</v>
      </c>
      <c r="E32" s="62">
        <v>159</v>
      </c>
      <c r="F32" s="32"/>
    </row>
    <row r="33" spans="1:6" ht="14.25" customHeight="1" thickBot="1">
      <c r="A33" s="66"/>
      <c r="B33" s="67" t="s">
        <v>33</v>
      </c>
      <c r="C33" s="63" t="s">
        <v>35</v>
      </c>
      <c r="D33" s="64" t="s">
        <v>358</v>
      </c>
      <c r="E33" s="51">
        <v>168</v>
      </c>
      <c r="F33" s="32"/>
    </row>
    <row r="34" spans="1:6" ht="15" customHeight="1">
      <c r="A34" s="351" t="s">
        <v>71</v>
      </c>
      <c r="B34" s="59" t="s">
        <v>81</v>
      </c>
      <c r="C34" s="61" t="s">
        <v>35</v>
      </c>
      <c r="D34" s="61" t="s">
        <v>359</v>
      </c>
      <c r="E34" s="65">
        <v>194</v>
      </c>
      <c r="F34" s="32"/>
    </row>
    <row r="35" spans="1:6" ht="14.25" customHeight="1" thickBot="1">
      <c r="A35" s="66"/>
      <c r="B35" s="67" t="s">
        <v>33</v>
      </c>
      <c r="C35" s="63" t="s">
        <v>35</v>
      </c>
      <c r="D35" s="64" t="s">
        <v>355</v>
      </c>
      <c r="E35" s="68">
        <v>233</v>
      </c>
      <c r="F35" s="32"/>
    </row>
    <row r="36" spans="1:6" ht="14.25" customHeight="1" thickBot="1">
      <c r="A36" s="66" t="s">
        <v>320</v>
      </c>
      <c r="B36" s="69" t="s">
        <v>33</v>
      </c>
      <c r="C36" s="70" t="s">
        <v>35</v>
      </c>
      <c r="D36" s="71" t="s">
        <v>470</v>
      </c>
      <c r="E36" s="72">
        <v>176</v>
      </c>
      <c r="F36" s="32"/>
    </row>
    <row r="37" spans="1:6" ht="14.25" customHeight="1">
      <c r="A37" s="107" t="s">
        <v>34</v>
      </c>
      <c r="B37" s="34" t="s">
        <v>77</v>
      </c>
      <c r="C37" s="80" t="s">
        <v>35</v>
      </c>
      <c r="D37" s="75" t="s">
        <v>830</v>
      </c>
      <c r="E37" s="76">
        <v>179</v>
      </c>
      <c r="F37" s="27"/>
    </row>
    <row r="38" spans="1:6" ht="12.75" hidden="1">
      <c r="A38" s="73"/>
      <c r="B38" s="39" t="s">
        <v>77</v>
      </c>
      <c r="C38" s="74" t="s">
        <v>35</v>
      </c>
      <c r="D38" s="78" t="s">
        <v>360</v>
      </c>
      <c r="E38" s="79">
        <v>127</v>
      </c>
      <c r="F38" s="27"/>
    </row>
    <row r="39" spans="1:6" ht="12.75" customHeight="1">
      <c r="A39" s="73"/>
      <c r="B39" s="39" t="s">
        <v>78</v>
      </c>
      <c r="C39" s="74" t="s">
        <v>567</v>
      </c>
      <c r="D39" s="78" t="s">
        <v>356</v>
      </c>
      <c r="E39" s="79" t="s">
        <v>865</v>
      </c>
      <c r="F39" s="27"/>
    </row>
    <row r="40" spans="1:6" ht="12.75" customHeight="1">
      <c r="A40" s="77"/>
      <c r="B40" s="56" t="s">
        <v>36</v>
      </c>
      <c r="C40" s="80" t="s">
        <v>35</v>
      </c>
      <c r="D40" s="81" t="s">
        <v>455</v>
      </c>
      <c r="E40" s="79">
        <v>235</v>
      </c>
      <c r="F40" s="27"/>
    </row>
    <row r="41" spans="1:6" ht="12.75" customHeight="1">
      <c r="A41" s="77"/>
      <c r="B41" s="56" t="s">
        <v>59</v>
      </c>
      <c r="C41" s="80" t="s">
        <v>35</v>
      </c>
      <c r="D41" s="81">
        <v>2.55</v>
      </c>
      <c r="E41" s="79">
        <v>273</v>
      </c>
      <c r="F41" s="27"/>
    </row>
    <row r="42" spans="1:6" ht="12.75" customHeight="1">
      <c r="A42" s="77"/>
      <c r="B42" s="39" t="s">
        <v>60</v>
      </c>
      <c r="C42" s="80" t="s">
        <v>490</v>
      </c>
      <c r="D42" s="78" t="s">
        <v>773</v>
      </c>
      <c r="E42" s="42" t="s">
        <v>874</v>
      </c>
      <c r="F42" s="27"/>
    </row>
    <row r="43" spans="1:5" ht="13.5" customHeight="1">
      <c r="A43" s="77"/>
      <c r="B43" s="39" t="s">
        <v>39</v>
      </c>
      <c r="C43" s="74" t="s">
        <v>40</v>
      </c>
      <c r="D43" s="78" t="s">
        <v>361</v>
      </c>
      <c r="E43" s="79">
        <v>220</v>
      </c>
    </row>
    <row r="44" spans="1:5" ht="13.5" customHeight="1">
      <c r="A44" s="77"/>
      <c r="B44" s="39" t="s">
        <v>80</v>
      </c>
      <c r="C44" s="74" t="s">
        <v>37</v>
      </c>
      <c r="D44" s="78" t="s">
        <v>774</v>
      </c>
      <c r="E44" s="79">
        <v>100</v>
      </c>
    </row>
    <row r="45" spans="1:5" ht="12" customHeight="1">
      <c r="A45" s="77"/>
      <c r="B45" s="56" t="s">
        <v>79</v>
      </c>
      <c r="C45" s="80" t="s">
        <v>831</v>
      </c>
      <c r="D45" s="81"/>
      <c r="E45" s="97">
        <v>123</v>
      </c>
    </row>
    <row r="46" spans="1:5" ht="12.75" customHeight="1" thickBot="1">
      <c r="A46" s="84"/>
      <c r="B46" s="85" t="s">
        <v>90</v>
      </c>
      <c r="C46" s="86" t="s">
        <v>132</v>
      </c>
      <c r="D46" s="87" t="s">
        <v>775</v>
      </c>
      <c r="E46" s="88">
        <v>190</v>
      </c>
    </row>
    <row r="47" spans="1:5" ht="13.5" customHeight="1">
      <c r="A47" s="77" t="s">
        <v>38</v>
      </c>
      <c r="B47" s="89" t="s">
        <v>77</v>
      </c>
      <c r="C47" s="60" t="s">
        <v>35</v>
      </c>
      <c r="D47" s="61" t="s">
        <v>362</v>
      </c>
      <c r="E47" s="90">
        <v>228</v>
      </c>
    </row>
    <row r="48" spans="1:5" ht="12" customHeight="1">
      <c r="A48" s="77"/>
      <c r="B48" s="91" t="s">
        <v>78</v>
      </c>
      <c r="C48" s="74" t="s">
        <v>35</v>
      </c>
      <c r="D48" s="92" t="s">
        <v>776</v>
      </c>
      <c r="E48" s="93">
        <v>258</v>
      </c>
    </row>
    <row r="49" spans="1:5" ht="12" customHeight="1" hidden="1">
      <c r="A49" s="77"/>
      <c r="B49" s="91" t="s">
        <v>78</v>
      </c>
      <c r="C49" s="74" t="s">
        <v>35</v>
      </c>
      <c r="D49" s="92" t="s">
        <v>363</v>
      </c>
      <c r="E49" s="93">
        <v>186</v>
      </c>
    </row>
    <row r="50" spans="1:5" ht="13.5" customHeight="1">
      <c r="A50" s="77"/>
      <c r="B50" s="39" t="s">
        <v>36</v>
      </c>
      <c r="C50" s="74" t="s">
        <v>35</v>
      </c>
      <c r="D50" s="78" t="s">
        <v>364</v>
      </c>
      <c r="E50" s="79">
        <v>327</v>
      </c>
    </row>
    <row r="51" spans="1:5" ht="12.75">
      <c r="A51" s="77"/>
      <c r="B51" s="39" t="s">
        <v>59</v>
      </c>
      <c r="C51" s="74" t="s">
        <v>35</v>
      </c>
      <c r="D51" s="78">
        <v>2.29</v>
      </c>
      <c r="E51" s="79">
        <v>338</v>
      </c>
    </row>
    <row r="52" spans="1:5" ht="12.75" hidden="1">
      <c r="A52" s="77"/>
      <c r="B52" s="39" t="s">
        <v>86</v>
      </c>
      <c r="C52" s="74" t="s">
        <v>40</v>
      </c>
      <c r="D52" s="78"/>
      <c r="E52" s="79">
        <v>205</v>
      </c>
    </row>
    <row r="53" spans="1:5" ht="12" customHeight="1">
      <c r="A53" s="77"/>
      <c r="B53" s="39" t="s">
        <v>60</v>
      </c>
      <c r="C53" s="80" t="s">
        <v>35</v>
      </c>
      <c r="D53" s="78" t="s">
        <v>848</v>
      </c>
      <c r="E53" s="79">
        <v>386</v>
      </c>
    </row>
    <row r="54" spans="1:5" ht="12.75">
      <c r="A54" s="77"/>
      <c r="B54" s="39" t="s">
        <v>39</v>
      </c>
      <c r="C54" s="74" t="s">
        <v>40</v>
      </c>
      <c r="D54" s="78" t="s">
        <v>777</v>
      </c>
      <c r="E54" s="79">
        <v>277.6</v>
      </c>
    </row>
    <row r="55" spans="1:5" ht="12" customHeight="1">
      <c r="A55" s="77"/>
      <c r="B55" s="39" t="s">
        <v>80</v>
      </c>
      <c r="C55" s="74" t="s">
        <v>625</v>
      </c>
      <c r="D55" s="78" t="s">
        <v>778</v>
      </c>
      <c r="E55" s="79">
        <v>257</v>
      </c>
    </row>
    <row r="56" spans="1:5" ht="12" customHeight="1">
      <c r="A56" s="77"/>
      <c r="B56" s="39" t="s">
        <v>79</v>
      </c>
      <c r="C56" s="74" t="s">
        <v>866</v>
      </c>
      <c r="D56" s="78"/>
      <c r="E56" s="79" t="s">
        <v>867</v>
      </c>
    </row>
    <row r="57" spans="1:5" ht="13.5" thickBot="1">
      <c r="A57" s="77"/>
      <c r="B57" s="48" t="s">
        <v>90</v>
      </c>
      <c r="C57" s="364" t="s">
        <v>132</v>
      </c>
      <c r="D57" s="94" t="s">
        <v>605</v>
      </c>
      <c r="E57" s="95">
        <v>238</v>
      </c>
    </row>
    <row r="58" spans="1:5" ht="12.75">
      <c r="A58" s="107" t="s">
        <v>100</v>
      </c>
      <c r="B58" s="139" t="s">
        <v>819</v>
      </c>
      <c r="C58" s="80" t="s">
        <v>132</v>
      </c>
      <c r="D58" s="96" t="s">
        <v>779</v>
      </c>
      <c r="E58" s="79">
        <v>193</v>
      </c>
    </row>
    <row r="59" spans="1:5" ht="12.75" hidden="1">
      <c r="A59" s="73"/>
      <c r="B59" s="139" t="s">
        <v>496</v>
      </c>
      <c r="C59" s="80" t="s">
        <v>132</v>
      </c>
      <c r="D59" s="96"/>
      <c r="E59" s="79">
        <v>158</v>
      </c>
    </row>
    <row r="60" spans="1:5" ht="12.75" hidden="1">
      <c r="A60" s="73"/>
      <c r="B60" s="139" t="s">
        <v>514</v>
      </c>
      <c r="C60" s="80" t="s">
        <v>132</v>
      </c>
      <c r="D60" s="96"/>
      <c r="E60" s="79">
        <v>165</v>
      </c>
    </row>
    <row r="61" spans="1:5" ht="12.75">
      <c r="A61" s="73"/>
      <c r="B61" s="139" t="s">
        <v>514</v>
      </c>
      <c r="C61" s="80" t="s">
        <v>132</v>
      </c>
      <c r="D61" s="96"/>
      <c r="E61" s="79">
        <v>193</v>
      </c>
    </row>
    <row r="62" spans="1:5" ht="12.75">
      <c r="A62" s="77"/>
      <c r="B62" s="139" t="s">
        <v>627</v>
      </c>
      <c r="C62" s="80" t="s">
        <v>132</v>
      </c>
      <c r="D62" s="96" t="s">
        <v>780</v>
      </c>
      <c r="E62" s="79">
        <v>220</v>
      </c>
    </row>
    <row r="63" spans="1:5" ht="12.75" hidden="1">
      <c r="A63" s="73"/>
      <c r="B63" s="139" t="s">
        <v>624</v>
      </c>
      <c r="C63" s="80" t="s">
        <v>407</v>
      </c>
      <c r="D63" s="96"/>
      <c r="E63" s="79">
        <v>269</v>
      </c>
    </row>
    <row r="64" spans="1:5" ht="12" customHeight="1">
      <c r="A64" s="73"/>
      <c r="B64" s="139" t="s">
        <v>628</v>
      </c>
      <c r="C64" s="80" t="s">
        <v>132</v>
      </c>
      <c r="D64" s="96" t="s">
        <v>781</v>
      </c>
      <c r="E64" s="79">
        <v>236</v>
      </c>
    </row>
    <row r="65" spans="1:5" ht="12.75">
      <c r="A65" s="77"/>
      <c r="B65" s="139" t="s">
        <v>101</v>
      </c>
      <c r="C65" s="80" t="s">
        <v>132</v>
      </c>
      <c r="D65" s="96" t="s">
        <v>782</v>
      </c>
      <c r="E65" s="79">
        <v>224</v>
      </c>
    </row>
    <row r="66" spans="1:5" ht="12" customHeight="1">
      <c r="A66" s="77"/>
      <c r="B66" s="139" t="s">
        <v>102</v>
      </c>
      <c r="C66" s="80" t="s">
        <v>42</v>
      </c>
      <c r="D66" s="81"/>
      <c r="E66" s="79">
        <v>95</v>
      </c>
    </row>
    <row r="67" spans="1:5" ht="12.75" customHeight="1">
      <c r="A67" s="77"/>
      <c r="B67" s="139" t="s">
        <v>103</v>
      </c>
      <c r="C67" s="80" t="s">
        <v>800</v>
      </c>
      <c r="D67" s="81" t="s">
        <v>801</v>
      </c>
      <c r="E67" s="79" t="s">
        <v>802</v>
      </c>
    </row>
    <row r="68" spans="1:5" ht="12.75" customHeight="1">
      <c r="A68" s="77"/>
      <c r="B68" s="139" t="s">
        <v>342</v>
      </c>
      <c r="C68" s="80" t="s">
        <v>132</v>
      </c>
      <c r="D68" s="81" t="s">
        <v>783</v>
      </c>
      <c r="E68" s="97">
        <v>363</v>
      </c>
    </row>
    <row r="69" spans="1:5" ht="12.75" customHeight="1">
      <c r="A69" s="77"/>
      <c r="B69" s="139" t="s">
        <v>104</v>
      </c>
      <c r="C69" s="80" t="s">
        <v>719</v>
      </c>
      <c r="D69" s="96" t="s">
        <v>784</v>
      </c>
      <c r="E69" s="97">
        <v>462</v>
      </c>
    </row>
    <row r="70" spans="1:5" ht="12.75" hidden="1">
      <c r="A70" s="77"/>
      <c r="B70" s="139" t="s">
        <v>105</v>
      </c>
      <c r="C70" s="80" t="s">
        <v>331</v>
      </c>
      <c r="D70" s="81" t="s">
        <v>365</v>
      </c>
      <c r="E70" s="97" t="s">
        <v>343</v>
      </c>
    </row>
    <row r="71" spans="1:5" ht="12.75" customHeight="1">
      <c r="A71" s="77"/>
      <c r="B71" s="139" t="s">
        <v>804</v>
      </c>
      <c r="C71" s="80" t="s">
        <v>805</v>
      </c>
      <c r="D71" s="96"/>
      <c r="E71" s="97">
        <v>537</v>
      </c>
    </row>
    <row r="72" spans="1:5" ht="12.75">
      <c r="A72" s="77"/>
      <c r="B72" s="137" t="s">
        <v>408</v>
      </c>
      <c r="C72" s="74" t="s">
        <v>132</v>
      </c>
      <c r="D72" s="98" t="s">
        <v>785</v>
      </c>
      <c r="E72" s="82">
        <v>284</v>
      </c>
    </row>
    <row r="73" spans="1:5" ht="12" customHeight="1">
      <c r="A73" s="77"/>
      <c r="B73" s="137" t="s">
        <v>515</v>
      </c>
      <c r="C73" s="74" t="s">
        <v>42</v>
      </c>
      <c r="D73" s="98" t="s">
        <v>786</v>
      </c>
      <c r="E73" s="82">
        <v>142</v>
      </c>
    </row>
    <row r="74" spans="1:5" ht="12.75">
      <c r="A74" s="77"/>
      <c r="B74" s="137" t="s">
        <v>411</v>
      </c>
      <c r="C74" s="74" t="s">
        <v>409</v>
      </c>
      <c r="D74" s="98" t="s">
        <v>356</v>
      </c>
      <c r="E74" s="82">
        <v>326</v>
      </c>
    </row>
    <row r="75" spans="1:5" ht="13.5" customHeight="1" thickBot="1">
      <c r="A75" s="84"/>
      <c r="B75" s="365" t="s">
        <v>410</v>
      </c>
      <c r="C75" s="100" t="s">
        <v>42</v>
      </c>
      <c r="D75" s="101" t="s">
        <v>785</v>
      </c>
      <c r="E75" s="83">
        <v>264</v>
      </c>
    </row>
    <row r="76" spans="1:5" ht="12.75">
      <c r="A76" s="107" t="s">
        <v>100</v>
      </c>
      <c r="B76" s="34" t="s">
        <v>514</v>
      </c>
      <c r="C76" s="797" t="s">
        <v>42</v>
      </c>
      <c r="D76" s="798"/>
      <c r="E76" s="90">
        <v>120</v>
      </c>
    </row>
    <row r="77" spans="1:5" ht="13.5" thickBot="1">
      <c r="A77" s="247" t="s">
        <v>968</v>
      </c>
      <c r="B77" s="85" t="s">
        <v>967</v>
      </c>
      <c r="C77" s="86" t="s">
        <v>42</v>
      </c>
      <c r="D77" s="799"/>
      <c r="E77" s="88">
        <v>168</v>
      </c>
    </row>
    <row r="78" spans="1:5" ht="12.75" customHeight="1" thickBot="1">
      <c r="A78" s="84" t="s">
        <v>145</v>
      </c>
      <c r="B78" s="102" t="s">
        <v>146</v>
      </c>
      <c r="C78" s="103" t="s">
        <v>871</v>
      </c>
      <c r="D78" s="104" t="s">
        <v>872</v>
      </c>
      <c r="E78" s="105" t="s">
        <v>873</v>
      </c>
    </row>
    <row r="79" spans="1:5" ht="12.75" customHeight="1" thickBot="1">
      <c r="A79" s="31" t="s">
        <v>174</v>
      </c>
      <c r="B79" s="102" t="s">
        <v>49</v>
      </c>
      <c r="C79" s="103" t="s">
        <v>92</v>
      </c>
      <c r="D79" s="106"/>
      <c r="E79" s="105">
        <v>6.1</v>
      </c>
    </row>
    <row r="80" spans="1:5" ht="12.75" customHeight="1" hidden="1">
      <c r="A80" s="107" t="s">
        <v>98</v>
      </c>
      <c r="B80" s="108" t="s">
        <v>255</v>
      </c>
      <c r="C80" s="109" t="s">
        <v>37</v>
      </c>
      <c r="D80" s="75"/>
      <c r="E80" s="110">
        <v>80</v>
      </c>
    </row>
    <row r="81" spans="1:5" ht="12" customHeight="1">
      <c r="A81" s="107" t="s">
        <v>98</v>
      </c>
      <c r="B81" s="312" t="s">
        <v>344</v>
      </c>
      <c r="C81" s="112" t="s">
        <v>685</v>
      </c>
      <c r="D81" s="78" t="s">
        <v>787</v>
      </c>
      <c r="E81" s="82" t="s">
        <v>686</v>
      </c>
    </row>
    <row r="82" spans="1:5" ht="11.25" customHeight="1" hidden="1">
      <c r="A82" s="77"/>
      <c r="B82" s="259" t="s">
        <v>254</v>
      </c>
      <c r="C82" s="112" t="s">
        <v>42</v>
      </c>
      <c r="D82" s="78"/>
      <c r="E82" s="82">
        <v>60</v>
      </c>
    </row>
    <row r="83" spans="1:5" ht="12.75" customHeight="1" hidden="1">
      <c r="A83" s="77"/>
      <c r="B83" s="312" t="s">
        <v>152</v>
      </c>
      <c r="C83" s="112" t="s">
        <v>42</v>
      </c>
      <c r="D83" s="78"/>
      <c r="E83" s="82">
        <v>70</v>
      </c>
    </row>
    <row r="84" spans="1:5" ht="12" customHeight="1">
      <c r="A84" s="77"/>
      <c r="B84" s="334" t="s">
        <v>345</v>
      </c>
      <c r="C84" s="113" t="s">
        <v>806</v>
      </c>
      <c r="D84" s="81" t="s">
        <v>807</v>
      </c>
      <c r="E84" s="114" t="s">
        <v>808</v>
      </c>
    </row>
    <row r="85" spans="1:5" ht="12.75">
      <c r="A85" s="77"/>
      <c r="B85" s="334" t="s">
        <v>346</v>
      </c>
      <c r="C85" s="113" t="s">
        <v>820</v>
      </c>
      <c r="D85" s="81" t="s">
        <v>821</v>
      </c>
      <c r="E85" s="114" t="s">
        <v>822</v>
      </c>
    </row>
    <row r="86" spans="1:5" ht="12.75" customHeight="1" hidden="1">
      <c r="A86" s="77"/>
      <c r="B86" s="334" t="s">
        <v>256</v>
      </c>
      <c r="C86" s="113" t="s">
        <v>568</v>
      </c>
      <c r="D86" s="81"/>
      <c r="E86" s="114">
        <v>54</v>
      </c>
    </row>
    <row r="87" spans="1:5" ht="13.5" thickBot="1">
      <c r="A87" s="84"/>
      <c r="B87" s="334" t="s">
        <v>513</v>
      </c>
      <c r="C87" s="113" t="s">
        <v>809</v>
      </c>
      <c r="D87" s="81" t="s">
        <v>810</v>
      </c>
      <c r="E87" s="114" t="s">
        <v>811</v>
      </c>
    </row>
    <row r="88" spans="1:5" ht="12.75" customHeight="1" thickBot="1">
      <c r="A88" s="31" t="s">
        <v>334</v>
      </c>
      <c r="B88" s="115"/>
      <c r="C88" s="116" t="s">
        <v>42</v>
      </c>
      <c r="D88" s="106"/>
      <c r="E88" s="105">
        <v>53</v>
      </c>
    </row>
    <row r="89" spans="1:6" ht="13.5" customHeight="1" thickBot="1">
      <c r="A89" s="84" t="s">
        <v>321</v>
      </c>
      <c r="B89" s="117" t="s">
        <v>322</v>
      </c>
      <c r="C89" s="118" t="s">
        <v>92</v>
      </c>
      <c r="D89" s="119"/>
      <c r="E89" s="120">
        <v>6</v>
      </c>
      <c r="F89" s="27"/>
    </row>
    <row r="90" spans="1:6" ht="12" customHeight="1">
      <c r="A90" s="107" t="s">
        <v>386</v>
      </c>
      <c r="B90" s="121" t="s">
        <v>720</v>
      </c>
      <c r="C90" s="122" t="s">
        <v>92</v>
      </c>
      <c r="D90" s="123"/>
      <c r="E90" s="123" t="s">
        <v>868</v>
      </c>
      <c r="F90" s="27"/>
    </row>
    <row r="91" spans="1:6" ht="11.25" customHeight="1" hidden="1">
      <c r="A91" s="77"/>
      <c r="B91" s="126" t="s">
        <v>569</v>
      </c>
      <c r="C91" s="127" t="s">
        <v>92</v>
      </c>
      <c r="D91" s="128"/>
      <c r="E91" s="128">
        <v>3</v>
      </c>
      <c r="F91" s="27"/>
    </row>
    <row r="92" spans="1:6" ht="12.75" customHeight="1" thickBot="1">
      <c r="A92" s="84"/>
      <c r="B92" s="366" t="s">
        <v>721</v>
      </c>
      <c r="C92" s="367" t="s">
        <v>92</v>
      </c>
      <c r="D92" s="368"/>
      <c r="E92" s="368" t="s">
        <v>722</v>
      </c>
      <c r="F92" s="27"/>
    </row>
    <row r="93" spans="1:6" ht="12.75">
      <c r="A93" s="27"/>
      <c r="B93" s="27"/>
      <c r="C93" s="27"/>
      <c r="D93" s="27"/>
      <c r="E93" s="27"/>
      <c r="F93" s="27"/>
    </row>
    <row r="94" spans="1:6" ht="12.75">
      <c r="A94" s="27"/>
      <c r="B94" s="27"/>
      <c r="C94" s="27"/>
      <c r="D94" s="27"/>
      <c r="E94" s="27"/>
      <c r="F94" s="27"/>
    </row>
    <row r="95" spans="1:6" ht="14.25">
      <c r="A95" s="129"/>
      <c r="B95" s="130"/>
      <c r="C95" s="131"/>
      <c r="D95" s="131"/>
      <c r="E95" s="132"/>
      <c r="F95" s="27"/>
    </row>
    <row r="96" spans="1:6" ht="14.25">
      <c r="A96" s="129"/>
      <c r="B96" s="133"/>
      <c r="C96" s="132"/>
      <c r="D96" s="132"/>
      <c r="E96" s="132"/>
      <c r="F96" s="27"/>
    </row>
    <row r="97" spans="1:6" ht="14.25">
      <c r="A97" s="129"/>
      <c r="B97" s="133"/>
      <c r="C97" s="132"/>
      <c r="D97" s="132"/>
      <c r="E97" s="132"/>
      <c r="F97" s="27"/>
    </row>
    <row r="98" spans="1:6" ht="14.25">
      <c r="A98" s="129"/>
      <c r="B98" s="133"/>
      <c r="C98" s="132"/>
      <c r="D98" s="132"/>
      <c r="E98" s="132"/>
      <c r="F98" s="27"/>
    </row>
    <row r="99" spans="1:6" ht="14.25">
      <c r="A99" s="129"/>
      <c r="B99" s="133"/>
      <c r="C99" s="132"/>
      <c r="D99" s="132"/>
      <c r="E99" s="132"/>
      <c r="F99" s="27"/>
    </row>
    <row r="100" spans="1:6" ht="14.25">
      <c r="A100" s="129"/>
      <c r="B100" s="133"/>
      <c r="C100" s="132"/>
      <c r="D100" s="132"/>
      <c r="E100" s="132"/>
      <c r="F100" s="27"/>
    </row>
  </sheetData>
  <printOptions/>
  <pageMargins left="0" right="0" top="0" bottom="0" header="0" footer="0"/>
  <pageSetup fitToHeight="1" fitToWidth="1"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56">
      <selection activeCell="H65" sqref="H65"/>
    </sheetView>
  </sheetViews>
  <sheetFormatPr defaultColWidth="9.00390625" defaultRowHeight="12.75"/>
  <cols>
    <col min="1" max="1" width="42.625" style="215" customWidth="1"/>
    <col min="2" max="2" width="19.00390625" style="215" customWidth="1"/>
    <col min="3" max="3" width="10.625" style="215" customWidth="1"/>
    <col min="4" max="4" width="10.00390625" style="215" customWidth="1"/>
    <col min="5" max="5" width="12.375" style="215" customWidth="1"/>
    <col min="6" max="6" width="11.375" style="215" customWidth="1"/>
    <col min="7" max="16384" width="9.125" style="215" customWidth="1"/>
  </cols>
  <sheetData>
    <row r="1" spans="1:9" s="29" customFormat="1" ht="12" customHeight="1" thickBot="1">
      <c r="A1" s="677" t="s">
        <v>0</v>
      </c>
      <c r="B1" s="696" t="s">
        <v>275</v>
      </c>
      <c r="C1" s="677" t="s">
        <v>230</v>
      </c>
      <c r="D1" s="697" t="s">
        <v>231</v>
      </c>
      <c r="E1" s="698" t="s">
        <v>232</v>
      </c>
      <c r="F1" s="699" t="s">
        <v>233</v>
      </c>
      <c r="G1" s="27"/>
      <c r="H1" s="27"/>
      <c r="I1" s="27"/>
    </row>
    <row r="2" spans="1:9" s="29" customFormat="1" ht="15" customHeight="1" thickBot="1">
      <c r="A2" s="195" t="s">
        <v>217</v>
      </c>
      <c r="B2" s="195" t="s">
        <v>222</v>
      </c>
      <c r="C2" s="106" t="s">
        <v>235</v>
      </c>
      <c r="D2" s="196">
        <v>2000</v>
      </c>
      <c r="E2" s="393">
        <v>1890</v>
      </c>
      <c r="F2" s="106">
        <v>1825</v>
      </c>
      <c r="G2" s="27"/>
      <c r="H2" s="27"/>
      <c r="I2" s="27"/>
    </row>
    <row r="3" spans="1:9" s="29" customFormat="1" ht="15" customHeight="1" thickBot="1">
      <c r="A3" s="195" t="s">
        <v>218</v>
      </c>
      <c r="B3" s="107" t="s">
        <v>223</v>
      </c>
      <c r="C3" s="197" t="s">
        <v>459</v>
      </c>
      <c r="D3" s="198" t="s">
        <v>526</v>
      </c>
      <c r="E3" s="394" t="s">
        <v>527</v>
      </c>
      <c r="F3" s="199" t="s">
        <v>528</v>
      </c>
      <c r="G3" s="27"/>
      <c r="H3" s="27"/>
      <c r="I3" s="27"/>
    </row>
    <row r="4" spans="1:9" s="29" customFormat="1" ht="12.75" customHeight="1" hidden="1">
      <c r="A4" s="195" t="s">
        <v>219</v>
      </c>
      <c r="B4" s="107" t="s">
        <v>224</v>
      </c>
      <c r="C4" s="197" t="s">
        <v>234</v>
      </c>
      <c r="D4" s="198">
        <v>600</v>
      </c>
      <c r="E4" s="394">
        <v>555</v>
      </c>
      <c r="F4" s="199">
        <v>535</v>
      </c>
      <c r="G4" s="27"/>
      <c r="H4" s="27"/>
      <c r="I4" s="27"/>
    </row>
    <row r="5" spans="1:9" s="29" customFormat="1" ht="12.75" customHeight="1" hidden="1" thickBot="1">
      <c r="A5" s="26"/>
      <c r="B5" s="77"/>
      <c r="C5" s="201" t="s">
        <v>235</v>
      </c>
      <c r="D5" s="202">
        <v>2700</v>
      </c>
      <c r="E5" s="395">
        <v>2500</v>
      </c>
      <c r="F5" s="87">
        <v>2390</v>
      </c>
      <c r="G5" s="27"/>
      <c r="H5" s="27"/>
      <c r="I5" s="27"/>
    </row>
    <row r="6" spans="1:9" s="29" customFormat="1" ht="15.75" customHeight="1" thickBot="1">
      <c r="A6" s="195" t="s">
        <v>237</v>
      </c>
      <c r="B6" s="107" t="s">
        <v>225</v>
      </c>
      <c r="C6" s="199" t="s">
        <v>459</v>
      </c>
      <c r="D6" s="198" t="s">
        <v>529</v>
      </c>
      <c r="E6" s="394" t="s">
        <v>530</v>
      </c>
      <c r="F6" s="199" t="s">
        <v>531</v>
      </c>
      <c r="G6" s="27"/>
      <c r="H6" s="27"/>
      <c r="I6" s="27"/>
    </row>
    <row r="7" spans="1:9" s="29" customFormat="1" ht="16.5" customHeight="1" thickBot="1">
      <c r="A7" s="195" t="s">
        <v>273</v>
      </c>
      <c r="B7" s="107" t="s">
        <v>274</v>
      </c>
      <c r="C7" s="199" t="s">
        <v>234</v>
      </c>
      <c r="D7" s="198">
        <v>380</v>
      </c>
      <c r="E7" s="394">
        <v>355</v>
      </c>
      <c r="F7" s="199">
        <v>340</v>
      </c>
      <c r="G7" s="27"/>
      <c r="H7" s="27"/>
      <c r="I7" s="27"/>
    </row>
    <row r="8" spans="1:9" s="29" customFormat="1" ht="13.5" customHeight="1">
      <c r="A8" s="195" t="s">
        <v>307</v>
      </c>
      <c r="B8" s="107" t="s">
        <v>308</v>
      </c>
      <c r="C8" s="199" t="s">
        <v>235</v>
      </c>
      <c r="D8" s="198">
        <v>4300</v>
      </c>
      <c r="E8" s="394">
        <v>3535</v>
      </c>
      <c r="F8" s="199">
        <v>3380</v>
      </c>
      <c r="G8" s="27"/>
      <c r="H8" s="27"/>
      <c r="I8" s="27"/>
    </row>
    <row r="9" spans="1:9" s="29" customFormat="1" ht="15" customHeight="1" thickBot="1">
      <c r="A9" s="203" t="s">
        <v>306</v>
      </c>
      <c r="B9" s="84" t="s">
        <v>309</v>
      </c>
      <c r="C9" s="94" t="s">
        <v>234</v>
      </c>
      <c r="D9" s="204">
        <v>950</v>
      </c>
      <c r="E9" s="396">
        <v>759</v>
      </c>
      <c r="F9" s="94">
        <v>726</v>
      </c>
      <c r="G9" s="27"/>
      <c r="H9" s="27"/>
      <c r="I9" s="27"/>
    </row>
    <row r="10" spans="1:9" s="29" customFormat="1" ht="15" customHeight="1" thickBot="1">
      <c r="A10" s="206" t="s">
        <v>461</v>
      </c>
      <c r="B10" s="107" t="s">
        <v>226</v>
      </c>
      <c r="C10" s="199" t="s">
        <v>460</v>
      </c>
      <c r="D10" s="198" t="s">
        <v>532</v>
      </c>
      <c r="E10" s="394" t="s">
        <v>533</v>
      </c>
      <c r="F10" s="199" t="s">
        <v>534</v>
      </c>
      <c r="G10" s="27"/>
      <c r="H10" s="27"/>
      <c r="I10" s="27"/>
    </row>
    <row r="11" spans="1:9" s="29" customFormat="1" ht="15" customHeight="1">
      <c r="A11" s="107" t="s">
        <v>220</v>
      </c>
      <c r="B11" s="107" t="s">
        <v>227</v>
      </c>
      <c r="C11" s="207" t="s">
        <v>731</v>
      </c>
      <c r="D11" s="198" t="s">
        <v>732</v>
      </c>
      <c r="E11" s="394" t="s">
        <v>733</v>
      </c>
      <c r="F11" s="199" t="s">
        <v>734</v>
      </c>
      <c r="G11" s="27"/>
      <c r="H11" s="27"/>
      <c r="I11" s="27"/>
    </row>
    <row r="12" spans="1:9" s="29" customFormat="1" ht="13.5" customHeight="1" thickBot="1">
      <c r="A12" s="77"/>
      <c r="B12" s="77"/>
      <c r="C12" s="205" t="s">
        <v>235</v>
      </c>
      <c r="D12" s="208">
        <v>3600</v>
      </c>
      <c r="E12" s="397">
        <v>3390</v>
      </c>
      <c r="F12" s="147">
        <v>3270</v>
      </c>
      <c r="G12" s="27"/>
      <c r="H12" s="27"/>
      <c r="I12" s="27"/>
    </row>
    <row r="13" spans="1:9" s="29" customFormat="1" ht="15" customHeight="1">
      <c r="A13" s="107" t="s">
        <v>221</v>
      </c>
      <c r="B13" s="107" t="s">
        <v>228</v>
      </c>
      <c r="C13" s="207" t="s">
        <v>731</v>
      </c>
      <c r="D13" s="198" t="s">
        <v>732</v>
      </c>
      <c r="E13" s="394" t="s">
        <v>733</v>
      </c>
      <c r="F13" s="199" t="s">
        <v>735</v>
      </c>
      <c r="G13" s="27"/>
      <c r="H13" s="27"/>
      <c r="I13" s="27"/>
    </row>
    <row r="14" spans="1:9" s="29" customFormat="1" ht="14.25" customHeight="1" thickBot="1">
      <c r="A14" s="84"/>
      <c r="B14" s="84"/>
      <c r="C14" s="205" t="s">
        <v>235</v>
      </c>
      <c r="D14" s="204">
        <v>3600</v>
      </c>
      <c r="E14" s="396">
        <v>3395</v>
      </c>
      <c r="F14" s="94">
        <v>3285</v>
      </c>
      <c r="G14" s="27"/>
      <c r="H14" s="27"/>
      <c r="I14" s="27"/>
    </row>
    <row r="15" spans="1:9" s="29" customFormat="1" ht="13.5" customHeight="1" thickBot="1">
      <c r="A15" s="26" t="s">
        <v>238</v>
      </c>
      <c r="B15" s="77" t="s">
        <v>229</v>
      </c>
      <c r="C15" s="209" t="s">
        <v>736</v>
      </c>
      <c r="D15" s="372" t="s">
        <v>737</v>
      </c>
      <c r="E15" s="398" t="s">
        <v>738</v>
      </c>
      <c r="F15" s="147" t="s">
        <v>739</v>
      </c>
      <c r="G15" s="27"/>
      <c r="H15" s="27"/>
      <c r="I15" s="27"/>
    </row>
    <row r="16" spans="1:9" s="29" customFormat="1" ht="15" customHeight="1" thickBot="1">
      <c r="A16" s="26" t="s">
        <v>370</v>
      </c>
      <c r="B16" s="211" t="s">
        <v>371</v>
      </c>
      <c r="C16" s="212" t="s">
        <v>235</v>
      </c>
      <c r="D16" s="213">
        <v>5150</v>
      </c>
      <c r="E16" s="399">
        <v>5050</v>
      </c>
      <c r="F16" s="212">
        <v>4800</v>
      </c>
      <c r="G16" s="27"/>
      <c r="H16" s="27"/>
      <c r="I16" s="27"/>
    </row>
    <row r="17" spans="1:7" ht="9" customHeight="1" thickBot="1">
      <c r="A17" s="700"/>
      <c r="B17" s="701"/>
      <c r="C17" s="702"/>
      <c r="D17" s="703" t="s">
        <v>271</v>
      </c>
      <c r="E17" s="704"/>
      <c r="F17" s="410"/>
      <c r="G17" s="214"/>
    </row>
    <row r="18" spans="1:7" ht="11.25" customHeight="1" thickBot="1">
      <c r="A18" s="705" t="s">
        <v>0</v>
      </c>
      <c r="B18" s="706" t="s">
        <v>276</v>
      </c>
      <c r="C18" s="707" t="s">
        <v>258</v>
      </c>
      <c r="D18" s="708" t="s">
        <v>259</v>
      </c>
      <c r="E18" s="709" t="s">
        <v>456</v>
      </c>
      <c r="F18" s="411"/>
      <c r="G18" s="214"/>
    </row>
    <row r="19" spans="1:7" s="218" customFormat="1" ht="12.75">
      <c r="A19" s="107" t="s">
        <v>337</v>
      </c>
      <c r="B19" s="75" t="s">
        <v>264</v>
      </c>
      <c r="C19" s="217">
        <v>49.9</v>
      </c>
      <c r="D19" s="75">
        <v>49</v>
      </c>
      <c r="E19" s="400">
        <v>48</v>
      </c>
      <c r="F19" s="404"/>
      <c r="G19" s="229"/>
    </row>
    <row r="20" spans="1:7" s="218" customFormat="1" ht="13.5" thickBot="1">
      <c r="A20" s="84"/>
      <c r="B20" s="87" t="s">
        <v>265</v>
      </c>
      <c r="C20" s="219">
        <v>99.3</v>
      </c>
      <c r="D20" s="87">
        <v>97.5</v>
      </c>
      <c r="E20" s="401">
        <v>95.6</v>
      </c>
      <c r="F20" s="404"/>
      <c r="G20" s="229"/>
    </row>
    <row r="21" spans="1:7" s="218" customFormat="1" ht="12.75" customHeight="1" hidden="1" thickBot="1">
      <c r="A21" s="107" t="s">
        <v>316</v>
      </c>
      <c r="B21" s="75" t="s">
        <v>264</v>
      </c>
      <c r="C21" s="217">
        <v>47.7</v>
      </c>
      <c r="D21" s="75">
        <v>45.9</v>
      </c>
      <c r="E21" s="400">
        <v>44.1</v>
      </c>
      <c r="F21" s="404"/>
      <c r="G21" s="229"/>
    </row>
    <row r="22" spans="1:7" s="218" customFormat="1" ht="12.75" customHeight="1" thickBot="1">
      <c r="A22" s="107" t="s">
        <v>316</v>
      </c>
      <c r="B22" s="78" t="s">
        <v>265</v>
      </c>
      <c r="C22" s="220">
        <v>83.8</v>
      </c>
      <c r="D22" s="78">
        <v>82.2</v>
      </c>
      <c r="E22" s="112">
        <v>80.7</v>
      </c>
      <c r="F22" s="404"/>
      <c r="G22" s="229"/>
    </row>
    <row r="23" spans="1:7" s="218" customFormat="1" ht="13.5" customHeight="1" hidden="1" thickBot="1">
      <c r="A23" s="84"/>
      <c r="B23" s="94" t="s">
        <v>268</v>
      </c>
      <c r="C23" s="221">
        <v>1467</v>
      </c>
      <c r="D23" s="94">
        <v>1411.5</v>
      </c>
      <c r="E23" s="402">
        <v>1356</v>
      </c>
      <c r="F23" s="404"/>
      <c r="G23" s="229"/>
    </row>
    <row r="24" spans="1:7" s="218" customFormat="1" ht="12.75" customHeight="1">
      <c r="A24" s="107" t="s">
        <v>458</v>
      </c>
      <c r="B24" s="199" t="s">
        <v>267</v>
      </c>
      <c r="C24" s="222">
        <v>44.3</v>
      </c>
      <c r="D24" s="199">
        <v>43.5</v>
      </c>
      <c r="E24" s="109">
        <v>42.6</v>
      </c>
      <c r="F24" s="404"/>
      <c r="G24" s="229"/>
    </row>
    <row r="25" spans="1:7" s="218" customFormat="1" ht="12.75">
      <c r="A25" s="77"/>
      <c r="B25" s="147" t="s">
        <v>264</v>
      </c>
      <c r="C25" s="220">
        <v>49.2</v>
      </c>
      <c r="D25" s="92">
        <v>48.3</v>
      </c>
      <c r="E25" s="403">
        <v>48.7</v>
      </c>
      <c r="F25" s="404"/>
      <c r="G25" s="229"/>
    </row>
    <row r="26" spans="1:7" s="218" customFormat="1" ht="12.75" hidden="1">
      <c r="A26" s="77"/>
      <c r="B26" s="78" t="s">
        <v>266</v>
      </c>
      <c r="C26" s="220"/>
      <c r="D26" s="78"/>
      <c r="E26" s="112"/>
      <c r="F26" s="404"/>
      <c r="G26" s="229"/>
    </row>
    <row r="27" spans="1:7" s="218" customFormat="1" ht="12.75" customHeight="1" hidden="1">
      <c r="A27" s="77"/>
      <c r="B27" s="78" t="s">
        <v>268</v>
      </c>
      <c r="C27" s="220">
        <v>1629</v>
      </c>
      <c r="D27" s="78">
        <v>1567.5</v>
      </c>
      <c r="E27" s="112">
        <v>1506</v>
      </c>
      <c r="F27" s="404"/>
      <c r="G27" s="229"/>
    </row>
    <row r="28" spans="1:7" s="218" customFormat="1" ht="13.5" customHeight="1" thickBot="1">
      <c r="A28" s="84"/>
      <c r="B28" s="87" t="s">
        <v>269</v>
      </c>
      <c r="C28" s="221">
        <v>3382.4</v>
      </c>
      <c r="D28" s="94">
        <v>3319.7</v>
      </c>
      <c r="E28" s="402">
        <v>3257.1</v>
      </c>
      <c r="F28" s="404"/>
      <c r="G28" s="229"/>
    </row>
    <row r="29" spans="1:7" s="218" customFormat="1" ht="12" customHeight="1">
      <c r="A29" s="77" t="s">
        <v>457</v>
      </c>
      <c r="B29" s="75" t="s">
        <v>264</v>
      </c>
      <c r="C29" s="217">
        <v>49.3</v>
      </c>
      <c r="D29" s="75">
        <v>48.4</v>
      </c>
      <c r="E29" s="400">
        <v>47.5</v>
      </c>
      <c r="F29" s="404"/>
      <c r="G29" s="229"/>
    </row>
    <row r="30" spans="1:7" s="218" customFormat="1" ht="12" customHeight="1" thickBot="1">
      <c r="A30" s="38"/>
      <c r="B30" s="87" t="s">
        <v>265</v>
      </c>
      <c r="C30" s="219">
        <v>103.4</v>
      </c>
      <c r="D30" s="87">
        <v>101.5</v>
      </c>
      <c r="E30" s="401">
        <v>99.6</v>
      </c>
      <c r="F30" s="404"/>
      <c r="G30" s="229"/>
    </row>
    <row r="31" spans="1:7" s="218" customFormat="1" ht="12.75">
      <c r="A31" s="107" t="s">
        <v>687</v>
      </c>
      <c r="B31" s="224" t="s">
        <v>264</v>
      </c>
      <c r="C31" s="223">
        <v>49.4</v>
      </c>
      <c r="D31" s="147">
        <v>48.2</v>
      </c>
      <c r="E31" s="404">
        <v>47.3</v>
      </c>
      <c r="F31" s="404"/>
      <c r="G31" s="229"/>
    </row>
    <row r="32" spans="1:7" s="218" customFormat="1" ht="12" customHeight="1">
      <c r="A32" s="77"/>
      <c r="B32" s="210" t="s">
        <v>265</v>
      </c>
      <c r="C32" s="220">
        <v>102.6</v>
      </c>
      <c r="D32" s="78">
        <v>100.7</v>
      </c>
      <c r="E32" s="112">
        <v>98.8</v>
      </c>
      <c r="F32" s="404"/>
      <c r="G32" s="229"/>
    </row>
    <row r="33" spans="1:7" s="218" customFormat="1" ht="13.5" thickBot="1">
      <c r="A33" s="84"/>
      <c r="B33" s="210" t="s">
        <v>268</v>
      </c>
      <c r="C33" s="220">
        <v>1427.7</v>
      </c>
      <c r="D33" s="78">
        <v>1401.3</v>
      </c>
      <c r="E33" s="112">
        <v>1374.9</v>
      </c>
      <c r="F33" s="404"/>
      <c r="G33" s="229"/>
    </row>
    <row r="34" spans="1:7" s="218" customFormat="1" ht="12.75" customHeight="1">
      <c r="A34" s="77" t="s">
        <v>313</v>
      </c>
      <c r="B34" s="197" t="s">
        <v>264</v>
      </c>
      <c r="C34" s="217">
        <v>53.5</v>
      </c>
      <c r="D34" s="199">
        <v>52.5</v>
      </c>
      <c r="E34" s="109">
        <v>51.5</v>
      </c>
      <c r="F34" s="404"/>
      <c r="G34" s="229"/>
    </row>
    <row r="35" spans="1:7" s="218" customFormat="1" ht="12" customHeight="1">
      <c r="A35" s="77" t="s">
        <v>311</v>
      </c>
      <c r="B35" s="210" t="s">
        <v>265</v>
      </c>
      <c r="C35" s="220">
        <v>93.1</v>
      </c>
      <c r="D35" s="78">
        <v>91.4</v>
      </c>
      <c r="E35" s="112">
        <v>89.7</v>
      </c>
      <c r="F35" s="404"/>
      <c r="G35" s="229"/>
    </row>
    <row r="36" spans="1:7" s="218" customFormat="1" ht="12.75">
      <c r="A36" s="77" t="s">
        <v>312</v>
      </c>
      <c r="B36" s="78" t="s">
        <v>268</v>
      </c>
      <c r="C36" s="220">
        <v>1354</v>
      </c>
      <c r="D36" s="78">
        <v>1328.9</v>
      </c>
      <c r="E36" s="112">
        <v>1303.9</v>
      </c>
      <c r="F36" s="404"/>
      <c r="G36" s="229"/>
    </row>
    <row r="37" spans="1:7" s="218" customFormat="1" ht="13.5" thickBot="1">
      <c r="A37" s="84"/>
      <c r="B37" s="78" t="s">
        <v>269</v>
      </c>
      <c r="C37" s="223">
        <v>2596.9</v>
      </c>
      <c r="D37" s="147">
        <v>2548.8</v>
      </c>
      <c r="E37" s="404">
        <v>2500.7</v>
      </c>
      <c r="F37" s="404"/>
      <c r="G37" s="229"/>
    </row>
    <row r="38" spans="1:7" s="218" customFormat="1" ht="14.25" customHeight="1">
      <c r="A38" s="77" t="s">
        <v>816</v>
      </c>
      <c r="B38" s="197" t="s">
        <v>817</v>
      </c>
      <c r="C38" s="217">
        <v>42.6</v>
      </c>
      <c r="D38" s="75">
        <v>41.8</v>
      </c>
      <c r="E38" s="400">
        <v>41</v>
      </c>
      <c r="F38" s="404"/>
      <c r="G38" s="229"/>
    </row>
    <row r="39" spans="1:7" s="218" customFormat="1" ht="13.5" customHeight="1">
      <c r="A39" s="77" t="s">
        <v>314</v>
      </c>
      <c r="B39" s="210" t="s">
        <v>265</v>
      </c>
      <c r="C39" s="220">
        <v>86.8</v>
      </c>
      <c r="D39" s="78">
        <v>85.2</v>
      </c>
      <c r="E39" s="112">
        <v>83.6</v>
      </c>
      <c r="F39" s="404"/>
      <c r="G39" s="229"/>
    </row>
    <row r="40" spans="1:7" s="218" customFormat="1" ht="12.75" hidden="1">
      <c r="A40" s="77"/>
      <c r="B40" s="210" t="s">
        <v>266</v>
      </c>
      <c r="C40" s="220"/>
      <c r="D40" s="78"/>
      <c r="E40" s="112"/>
      <c r="F40" s="404"/>
      <c r="G40" s="229"/>
    </row>
    <row r="41" spans="1:7" s="218" customFormat="1" ht="12.75" hidden="1">
      <c r="A41" s="77"/>
      <c r="B41" s="210" t="s">
        <v>495</v>
      </c>
      <c r="C41" s="220">
        <v>1292</v>
      </c>
      <c r="D41" s="78">
        <v>1243.5</v>
      </c>
      <c r="E41" s="112">
        <v>1195</v>
      </c>
      <c r="F41" s="404"/>
      <c r="G41" s="229"/>
    </row>
    <row r="42" spans="1:7" s="218" customFormat="1" ht="15.75" customHeight="1" thickBot="1">
      <c r="A42" s="77"/>
      <c r="B42" s="78" t="s">
        <v>268</v>
      </c>
      <c r="C42" s="223">
        <v>1258.5</v>
      </c>
      <c r="D42" s="94">
        <v>1235.2</v>
      </c>
      <c r="E42" s="402">
        <v>1211.9</v>
      </c>
      <c r="F42" s="404"/>
      <c r="G42" s="229"/>
    </row>
    <row r="43" spans="1:7" s="218" customFormat="1" ht="13.5" customHeight="1">
      <c r="A43" s="107" t="s">
        <v>315</v>
      </c>
      <c r="B43" s="199" t="s">
        <v>740</v>
      </c>
      <c r="C43" s="222" t="s">
        <v>741</v>
      </c>
      <c r="D43" s="92" t="s">
        <v>742</v>
      </c>
      <c r="E43" s="403" t="s">
        <v>743</v>
      </c>
      <c r="F43" s="404"/>
      <c r="G43" s="229"/>
    </row>
    <row r="44" spans="1:7" s="218" customFormat="1" ht="14.25" customHeight="1">
      <c r="A44" s="77" t="s">
        <v>478</v>
      </c>
      <c r="B44" s="210" t="s">
        <v>265</v>
      </c>
      <c r="C44" s="220">
        <v>96.6</v>
      </c>
      <c r="D44" s="78">
        <v>94.8</v>
      </c>
      <c r="E44" s="112">
        <v>93</v>
      </c>
      <c r="F44" s="404"/>
      <c r="G44" s="229"/>
    </row>
    <row r="45" spans="1:7" s="218" customFormat="1" ht="15" customHeight="1">
      <c r="A45" s="77"/>
      <c r="B45" s="78" t="s">
        <v>268</v>
      </c>
      <c r="C45" s="220">
        <v>1419.9</v>
      </c>
      <c r="D45" s="78">
        <v>1393.6</v>
      </c>
      <c r="E45" s="112">
        <v>1367.3</v>
      </c>
      <c r="F45" s="404"/>
      <c r="G45" s="229"/>
    </row>
    <row r="46" spans="1:7" s="218" customFormat="1" ht="15" customHeight="1" thickBot="1">
      <c r="A46" s="84"/>
      <c r="B46" s="94" t="s">
        <v>269</v>
      </c>
      <c r="C46" s="221">
        <v>3238</v>
      </c>
      <c r="D46" s="147">
        <v>3178</v>
      </c>
      <c r="E46" s="404">
        <v>3118.1</v>
      </c>
      <c r="F46" s="404"/>
      <c r="G46" s="229"/>
    </row>
    <row r="47" spans="1:7" s="218" customFormat="1" ht="14.25" customHeight="1">
      <c r="A47" s="77" t="s">
        <v>479</v>
      </c>
      <c r="B47" s="207" t="s">
        <v>265</v>
      </c>
      <c r="C47" s="222">
        <v>86.5</v>
      </c>
      <c r="D47" s="199">
        <v>84.9</v>
      </c>
      <c r="E47" s="109">
        <v>83.3</v>
      </c>
      <c r="F47" s="404"/>
      <c r="G47" s="229"/>
    </row>
    <row r="48" spans="1:7" s="218" customFormat="1" ht="15.75" customHeight="1" thickBot="1">
      <c r="A48" s="77" t="s">
        <v>480</v>
      </c>
      <c r="B48" s="225" t="s">
        <v>266</v>
      </c>
      <c r="C48" s="223">
        <v>121</v>
      </c>
      <c r="D48" s="147">
        <v>118.8</v>
      </c>
      <c r="E48" s="404">
        <v>116.5</v>
      </c>
      <c r="F48" s="404"/>
      <c r="G48" s="229"/>
    </row>
    <row r="49" spans="1:7" s="218" customFormat="1" ht="13.5" customHeight="1" hidden="1" thickBot="1">
      <c r="A49" s="84"/>
      <c r="B49" s="94" t="s">
        <v>270</v>
      </c>
      <c r="C49" s="221">
        <v>2890.8</v>
      </c>
      <c r="D49" s="94">
        <v>2785.2</v>
      </c>
      <c r="E49" s="402">
        <v>2679.6</v>
      </c>
      <c r="F49" s="404"/>
      <c r="G49" s="229"/>
    </row>
    <row r="50" spans="1:7" s="218" customFormat="1" ht="15.75" customHeight="1" thickBot="1">
      <c r="A50" s="31" t="s">
        <v>260</v>
      </c>
      <c r="B50" s="106" t="s">
        <v>265</v>
      </c>
      <c r="C50" s="226">
        <v>68.7</v>
      </c>
      <c r="D50" s="106">
        <v>67.5</v>
      </c>
      <c r="E50" s="106">
        <v>66.2</v>
      </c>
      <c r="F50" s="404"/>
      <c r="G50" s="229"/>
    </row>
    <row r="51" spans="1:7" s="218" customFormat="1" ht="14.25" customHeight="1" thickBot="1">
      <c r="A51" s="710"/>
      <c r="B51" s="711" t="s">
        <v>402</v>
      </c>
      <c r="C51" s="711"/>
      <c r="D51" s="711"/>
      <c r="E51" s="711"/>
      <c r="F51" s="412"/>
      <c r="G51" s="229"/>
    </row>
    <row r="52" spans="1:7" s="218" customFormat="1" ht="15.75" customHeight="1" thickBot="1">
      <c r="A52" s="227" t="s">
        <v>481</v>
      </c>
      <c r="B52" s="212" t="s">
        <v>318</v>
      </c>
      <c r="C52" s="235">
        <v>26.3</v>
      </c>
      <c r="D52" s="212">
        <v>25.6</v>
      </c>
      <c r="E52" s="235">
        <v>25.2</v>
      </c>
      <c r="F52" s="412"/>
      <c r="G52" s="229"/>
    </row>
    <row r="53" spans="1:7" s="218" customFormat="1" ht="14.25" customHeight="1" hidden="1" thickBot="1">
      <c r="A53" s="249" t="s">
        <v>462</v>
      </c>
      <c r="B53" s="228" t="s">
        <v>318</v>
      </c>
      <c r="C53" s="244">
        <v>14.3</v>
      </c>
      <c r="D53" s="228">
        <v>14.1</v>
      </c>
      <c r="E53" s="255">
        <v>13.8</v>
      </c>
      <c r="F53" s="412"/>
      <c r="G53" s="229"/>
    </row>
    <row r="54" spans="1:7" s="218" customFormat="1" ht="13.5" customHeight="1">
      <c r="A54" s="245" t="s">
        <v>403</v>
      </c>
      <c r="B54" s="246" t="s">
        <v>614</v>
      </c>
      <c r="C54" s="241">
        <v>21.8</v>
      </c>
      <c r="D54" s="241">
        <v>20.9</v>
      </c>
      <c r="E54" s="256">
        <v>20</v>
      </c>
      <c r="F54" s="412"/>
      <c r="G54" s="229"/>
    </row>
    <row r="55" spans="1:7" s="218" customFormat="1" ht="13.5" customHeight="1">
      <c r="A55" s="249"/>
      <c r="B55" s="257" t="s">
        <v>404</v>
      </c>
      <c r="C55" s="251">
        <v>46</v>
      </c>
      <c r="D55" s="251">
        <v>44.8</v>
      </c>
      <c r="E55" s="349">
        <v>44</v>
      </c>
      <c r="F55" s="412"/>
      <c r="G55" s="229"/>
    </row>
    <row r="56" spans="1:7" s="218" customFormat="1" ht="13.5" customHeight="1" thickBot="1">
      <c r="A56" s="249"/>
      <c r="B56" s="257" t="s">
        <v>143</v>
      </c>
      <c r="C56" s="251">
        <v>208.1</v>
      </c>
      <c r="D56" s="251">
        <v>202.7</v>
      </c>
      <c r="E56" s="349">
        <v>199</v>
      </c>
      <c r="F56" s="412"/>
      <c r="G56" s="229"/>
    </row>
    <row r="57" spans="1:7" s="218" customFormat="1" ht="12.75" customHeight="1">
      <c r="A57" s="245" t="s">
        <v>317</v>
      </c>
      <c r="B57" s="246" t="s">
        <v>318</v>
      </c>
      <c r="C57" s="241">
        <v>21.8</v>
      </c>
      <c r="D57" s="256">
        <v>21.5</v>
      </c>
      <c r="E57" s="250">
        <v>21.2</v>
      </c>
      <c r="F57" s="412"/>
      <c r="G57" s="229"/>
    </row>
    <row r="58" spans="1:7" s="218" customFormat="1" ht="12.75" customHeight="1">
      <c r="A58" s="249"/>
      <c r="B58" s="258" t="s">
        <v>404</v>
      </c>
      <c r="C58" s="125">
        <v>42.2</v>
      </c>
      <c r="D58" s="275">
        <v>41.7</v>
      </c>
      <c r="E58" s="124">
        <v>41.1</v>
      </c>
      <c r="F58" s="412"/>
      <c r="G58" s="229"/>
    </row>
    <row r="59" spans="1:7" s="218" customFormat="1" ht="14.25" customHeight="1">
      <c r="A59" s="249"/>
      <c r="B59" s="388" t="s">
        <v>143</v>
      </c>
      <c r="C59" s="389">
        <v>159.9</v>
      </c>
      <c r="D59" s="391">
        <v>157.8</v>
      </c>
      <c r="E59" s="392">
        <v>155.7</v>
      </c>
      <c r="F59" s="412"/>
      <c r="G59" s="229"/>
    </row>
    <row r="60" spans="1:7" ht="15" thickBot="1">
      <c r="A60" s="390"/>
      <c r="B60" s="388" t="s">
        <v>185</v>
      </c>
      <c r="C60" s="243">
        <v>294.3</v>
      </c>
      <c r="D60" s="391">
        <v>290.5</v>
      </c>
      <c r="E60" s="373">
        <v>286.6</v>
      </c>
      <c r="F60" s="410"/>
      <c r="G60" s="214"/>
    </row>
    <row r="61" spans="1:7" ht="17.25" customHeight="1" thickBot="1">
      <c r="A61" s="238" t="s">
        <v>818</v>
      </c>
      <c r="B61" s="212" t="s">
        <v>318</v>
      </c>
      <c r="C61" s="235">
        <v>18.9</v>
      </c>
      <c r="D61" s="212">
        <v>18.7</v>
      </c>
      <c r="E61" s="235">
        <v>18.4</v>
      </c>
      <c r="F61" s="410"/>
      <c r="G61" s="214"/>
    </row>
    <row r="62" spans="1:7" ht="15.75" customHeight="1" thickBot="1">
      <c r="A62" s="227" t="s">
        <v>406</v>
      </c>
      <c r="B62" s="212" t="s">
        <v>318</v>
      </c>
      <c r="C62" s="235">
        <v>22.7</v>
      </c>
      <c r="D62" s="212">
        <v>22.4</v>
      </c>
      <c r="E62" s="235">
        <v>22.1</v>
      </c>
      <c r="F62" s="410"/>
      <c r="G62" s="214"/>
    </row>
    <row r="63" spans="1:7" ht="15.75" thickBot="1">
      <c r="A63" s="700"/>
      <c r="B63" s="779" t="s">
        <v>923</v>
      </c>
      <c r="C63" s="704"/>
      <c r="D63" s="704"/>
      <c r="E63" s="712"/>
      <c r="F63" s="214"/>
      <c r="G63" s="214"/>
    </row>
    <row r="64" spans="1:5" ht="14.25">
      <c r="A64" s="781" t="s">
        <v>924</v>
      </c>
      <c r="B64" s="246" t="s">
        <v>417</v>
      </c>
      <c r="C64" s="241">
        <v>92</v>
      </c>
      <c r="D64" s="241">
        <v>89.6</v>
      </c>
      <c r="E64" s="241">
        <v>85.6</v>
      </c>
    </row>
    <row r="65" spans="1:5" ht="15" thickBot="1">
      <c r="A65" s="782" t="s">
        <v>925</v>
      </c>
      <c r="B65" s="237" t="s">
        <v>926</v>
      </c>
      <c r="C65" s="244">
        <v>264.5</v>
      </c>
      <c r="D65" s="244">
        <v>257.6</v>
      </c>
      <c r="E65" s="244">
        <v>246.1</v>
      </c>
    </row>
    <row r="66" spans="1:5" ht="14.25">
      <c r="A66" s="783" t="s">
        <v>927</v>
      </c>
      <c r="B66" s="780"/>
      <c r="C66" s="780"/>
      <c r="D66" s="780"/>
      <c r="E66" s="780"/>
    </row>
    <row r="67" spans="1:5" ht="15" thickBot="1">
      <c r="A67" s="782" t="s">
        <v>928</v>
      </c>
      <c r="B67" s="244" t="s">
        <v>929</v>
      </c>
      <c r="C67" s="244">
        <v>379.5</v>
      </c>
      <c r="D67" s="244">
        <v>369.6</v>
      </c>
      <c r="E67" s="244">
        <v>353.1</v>
      </c>
    </row>
    <row r="68" spans="1:5" ht="14.25">
      <c r="A68" s="781" t="s">
        <v>952</v>
      </c>
      <c r="B68" s="241" t="s">
        <v>614</v>
      </c>
      <c r="C68" s="241">
        <v>45.7</v>
      </c>
      <c r="D68" s="241">
        <v>44.5</v>
      </c>
      <c r="E68" s="241">
        <v>42.5</v>
      </c>
    </row>
    <row r="69" spans="1:5" ht="15" thickBot="1">
      <c r="A69" s="782"/>
      <c r="B69" s="244" t="s">
        <v>404</v>
      </c>
      <c r="C69" s="244">
        <v>89.8</v>
      </c>
      <c r="D69" s="244">
        <v>87.5</v>
      </c>
      <c r="E69" s="244">
        <v>83.6</v>
      </c>
    </row>
  </sheetData>
  <printOptions/>
  <pageMargins left="0.43" right="0" top="0" bottom="0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workbookViewId="0" topLeftCell="A47">
      <selection activeCell="A47" sqref="A1:IV16384"/>
    </sheetView>
  </sheetViews>
  <sheetFormatPr defaultColWidth="9.00390625" defaultRowHeight="12.75"/>
  <cols>
    <col min="1" max="1" width="49.125" style="29" customWidth="1"/>
    <col min="2" max="2" width="14.00390625" style="29" customWidth="1"/>
    <col min="3" max="3" width="14.25390625" style="29" customWidth="1"/>
    <col min="4" max="4" width="13.75390625" style="29" customWidth="1"/>
    <col min="5" max="5" width="13.875" style="29" customWidth="1"/>
    <col min="6" max="6" width="8.75390625" style="29" customWidth="1"/>
    <col min="7" max="7" width="3.25390625" style="29" customWidth="1"/>
    <col min="8" max="16384" width="9.125" style="29" customWidth="1"/>
  </cols>
  <sheetData>
    <row r="1" spans="1:6" s="215" customFormat="1" ht="14.25" customHeight="1" thickBot="1">
      <c r="A1" s="700"/>
      <c r="B1" s="700"/>
      <c r="C1" s="702"/>
      <c r="D1" s="691" t="s">
        <v>271</v>
      </c>
      <c r="E1" s="712"/>
      <c r="F1" s="214"/>
    </row>
    <row r="2" spans="1:6" s="215" customFormat="1" ht="15" customHeight="1" thickBot="1">
      <c r="A2" s="705" t="s">
        <v>0</v>
      </c>
      <c r="B2" s="692" t="s">
        <v>263</v>
      </c>
      <c r="C2" s="713" t="s">
        <v>258</v>
      </c>
      <c r="D2" s="714" t="s">
        <v>259</v>
      </c>
      <c r="E2" s="715" t="s">
        <v>463</v>
      </c>
      <c r="F2" s="376"/>
    </row>
    <row r="3" spans="1:6" s="218" customFormat="1" ht="13.5" hidden="1" thickBot="1">
      <c r="A3" s="227" t="s">
        <v>317</v>
      </c>
      <c r="B3" s="212" t="s">
        <v>318</v>
      </c>
      <c r="C3" s="236">
        <v>18.6</v>
      </c>
      <c r="D3" s="374">
        <v>17.7</v>
      </c>
      <c r="E3" s="212">
        <v>17</v>
      </c>
      <c r="F3" s="228">
        <v>16.7</v>
      </c>
    </row>
    <row r="4" spans="1:6" s="218" customFormat="1" ht="13.5" hidden="1" thickBot="1">
      <c r="A4" s="227" t="s">
        <v>319</v>
      </c>
      <c r="B4" s="212" t="s">
        <v>318</v>
      </c>
      <c r="C4" s="236">
        <v>15.1</v>
      </c>
      <c r="D4" s="374">
        <v>14.4</v>
      </c>
      <c r="E4" s="212">
        <v>14</v>
      </c>
      <c r="F4" s="228">
        <v>13.7</v>
      </c>
    </row>
    <row r="5" spans="1:6" s="218" customFormat="1" ht="15.75" customHeight="1" thickBot="1">
      <c r="A5" s="227" t="s">
        <v>594</v>
      </c>
      <c r="B5" s="212" t="s">
        <v>205</v>
      </c>
      <c r="C5" s="236">
        <v>1010</v>
      </c>
      <c r="D5" s="374">
        <v>960</v>
      </c>
      <c r="E5" s="212">
        <v>920</v>
      </c>
      <c r="F5" s="229"/>
    </row>
    <row r="6" spans="1:6" s="218" customFormat="1" ht="15.75" customHeight="1" thickBot="1">
      <c r="A6" s="227" t="s">
        <v>834</v>
      </c>
      <c r="B6" s="244" t="s">
        <v>728</v>
      </c>
      <c r="C6" s="236">
        <v>1556</v>
      </c>
      <c r="D6" s="239">
        <v>1516</v>
      </c>
      <c r="E6" s="244">
        <v>1448</v>
      </c>
      <c r="F6" s="229"/>
    </row>
    <row r="7" spans="1:6" s="218" customFormat="1" ht="14.25" customHeight="1" thickBot="1">
      <c r="A7" s="710"/>
      <c r="B7" s="716" t="s">
        <v>372</v>
      </c>
      <c r="C7" s="717"/>
      <c r="D7" s="717"/>
      <c r="E7" s="716"/>
      <c r="F7" s="229"/>
    </row>
    <row r="8" spans="1:6" s="218" customFormat="1" ht="13.5" customHeight="1">
      <c r="A8" s="240" t="s">
        <v>373</v>
      </c>
      <c r="B8" s="241" t="s">
        <v>413</v>
      </c>
      <c r="C8" s="246">
        <v>75.6</v>
      </c>
      <c r="D8" s="250">
        <v>73.6</v>
      </c>
      <c r="E8" s="241">
        <v>70.3</v>
      </c>
      <c r="F8" s="229"/>
    </row>
    <row r="9" spans="1:6" s="218" customFormat="1" ht="15" customHeight="1">
      <c r="A9" s="242"/>
      <c r="B9" s="125" t="s">
        <v>652</v>
      </c>
      <c r="C9" s="258">
        <v>214.1</v>
      </c>
      <c r="D9" s="124">
        <v>208.5</v>
      </c>
      <c r="E9" s="125">
        <v>199.2</v>
      </c>
      <c r="F9" s="229"/>
    </row>
    <row r="10" spans="1:6" s="218" customFormat="1" ht="15" customHeight="1" thickBot="1">
      <c r="A10" s="242"/>
      <c r="B10" s="243" t="s">
        <v>205</v>
      </c>
      <c r="C10" s="252">
        <v>2242.5</v>
      </c>
      <c r="D10" s="373">
        <v>2184</v>
      </c>
      <c r="E10" s="243">
        <v>2086.5</v>
      </c>
      <c r="F10" s="229"/>
    </row>
    <row r="11" spans="1:6" s="218" customFormat="1" ht="15" customHeight="1">
      <c r="A11" s="245" t="s">
        <v>586</v>
      </c>
      <c r="B11" s="241" t="s">
        <v>413</v>
      </c>
      <c r="C11" s="246">
        <v>76.6</v>
      </c>
      <c r="D11" s="250">
        <v>74.6</v>
      </c>
      <c r="E11" s="241">
        <v>71.3</v>
      </c>
      <c r="F11" s="229"/>
    </row>
    <row r="12" spans="1:6" s="218" customFormat="1" ht="15.75" customHeight="1">
      <c r="A12" s="249"/>
      <c r="B12" s="251" t="s">
        <v>953</v>
      </c>
      <c r="C12" s="257" t="s">
        <v>954</v>
      </c>
      <c r="D12" s="375" t="s">
        <v>955</v>
      </c>
      <c r="E12" s="251" t="s">
        <v>956</v>
      </c>
      <c r="F12" s="229"/>
    </row>
    <row r="13" spans="1:6" s="218" customFormat="1" ht="15" customHeight="1" thickBot="1">
      <c r="A13" s="247"/>
      <c r="B13" s="243" t="s">
        <v>205</v>
      </c>
      <c r="C13" s="254">
        <v>2277</v>
      </c>
      <c r="D13" s="363">
        <v>2217.6</v>
      </c>
      <c r="E13" s="248">
        <v>2118.6</v>
      </c>
      <c r="F13" s="229"/>
    </row>
    <row r="14" spans="1:6" s="218" customFormat="1" ht="14.25" customHeight="1">
      <c r="A14" s="242" t="s">
        <v>588</v>
      </c>
      <c r="B14" s="241" t="s">
        <v>413</v>
      </c>
      <c r="C14" s="246">
        <v>76.6</v>
      </c>
      <c r="D14" s="250">
        <v>74.6</v>
      </c>
      <c r="E14" s="241">
        <v>71.3</v>
      </c>
      <c r="F14" s="229"/>
    </row>
    <row r="15" spans="1:6" s="218" customFormat="1" ht="14.25" customHeight="1" thickBot="1">
      <c r="A15" s="238"/>
      <c r="B15" s="244" t="s">
        <v>957</v>
      </c>
      <c r="C15" s="237">
        <v>198.4</v>
      </c>
      <c r="D15" s="255">
        <v>193.3</v>
      </c>
      <c r="E15" s="244">
        <v>184.6</v>
      </c>
      <c r="F15" s="229"/>
    </row>
    <row r="16" spans="1:6" s="218" customFormat="1" ht="15.75" customHeight="1">
      <c r="A16" s="242" t="s">
        <v>744</v>
      </c>
      <c r="B16" s="251" t="s">
        <v>652</v>
      </c>
      <c r="C16" s="246">
        <v>199.6</v>
      </c>
      <c r="D16" s="250">
        <v>194.4</v>
      </c>
      <c r="E16" s="241">
        <v>185.8</v>
      </c>
      <c r="F16" s="229"/>
    </row>
    <row r="17" spans="1:6" s="218" customFormat="1" ht="15.75" customHeight="1" thickBot="1">
      <c r="A17" s="242"/>
      <c r="B17" s="244" t="s">
        <v>205</v>
      </c>
      <c r="C17" s="237">
        <v>2070</v>
      </c>
      <c r="D17" s="255">
        <v>2016</v>
      </c>
      <c r="E17" s="244">
        <v>1926</v>
      </c>
      <c r="F17" s="229"/>
    </row>
    <row r="18" spans="1:6" s="218" customFormat="1" ht="14.25" customHeight="1">
      <c r="A18" s="240" t="s">
        <v>610</v>
      </c>
      <c r="B18" s="241" t="s">
        <v>413</v>
      </c>
      <c r="C18" s="254">
        <v>76.6</v>
      </c>
      <c r="D18" s="363">
        <v>74.6</v>
      </c>
      <c r="E18" s="248">
        <v>71.3</v>
      </c>
      <c r="F18" s="229"/>
    </row>
    <row r="19" spans="1:6" s="218" customFormat="1" ht="15" customHeight="1">
      <c r="A19" s="242"/>
      <c r="B19" s="125" t="s">
        <v>587</v>
      </c>
      <c r="C19" s="258">
        <v>213.3</v>
      </c>
      <c r="D19" s="124">
        <v>207.8</v>
      </c>
      <c r="E19" s="125">
        <v>198.5</v>
      </c>
      <c r="F19" s="229"/>
    </row>
    <row r="20" spans="1:6" s="218" customFormat="1" ht="15.75" customHeight="1" thickBot="1">
      <c r="A20" s="238"/>
      <c r="B20" s="244" t="s">
        <v>205</v>
      </c>
      <c r="C20" s="237">
        <v>2225.3</v>
      </c>
      <c r="D20" s="255">
        <v>2167.2</v>
      </c>
      <c r="E20" s="244">
        <v>2070.5</v>
      </c>
      <c r="F20" s="229"/>
    </row>
    <row r="21" spans="1:6" s="218" customFormat="1" ht="15.75" customHeight="1">
      <c r="A21" s="242" t="s">
        <v>419</v>
      </c>
      <c r="B21" s="241" t="s">
        <v>413</v>
      </c>
      <c r="C21" s="246">
        <v>76.6</v>
      </c>
      <c r="D21" s="250">
        <v>74.6</v>
      </c>
      <c r="E21" s="241">
        <v>71.3</v>
      </c>
      <c r="F21" s="229"/>
    </row>
    <row r="22" spans="1:6" s="218" customFormat="1" ht="14.25" customHeight="1">
      <c r="A22" s="242"/>
      <c r="B22" s="251" t="s">
        <v>957</v>
      </c>
      <c r="C22" s="257">
        <v>191.5</v>
      </c>
      <c r="D22" s="375">
        <v>186.5</v>
      </c>
      <c r="E22" s="251">
        <v>178.2</v>
      </c>
      <c r="F22" s="229"/>
    </row>
    <row r="23" spans="1:6" s="218" customFormat="1" ht="15" customHeight="1" thickBot="1">
      <c r="A23" s="242"/>
      <c r="B23" s="244" t="s">
        <v>205</v>
      </c>
      <c r="C23" s="237">
        <v>2277</v>
      </c>
      <c r="D23" s="255">
        <v>2217.6</v>
      </c>
      <c r="E23" s="244">
        <v>2118.6</v>
      </c>
      <c r="F23" s="229"/>
    </row>
    <row r="24" spans="1:6" s="218" customFormat="1" ht="14.25" customHeight="1">
      <c r="A24" s="240" t="s">
        <v>493</v>
      </c>
      <c r="B24" s="241" t="s">
        <v>958</v>
      </c>
      <c r="C24" s="246" t="s">
        <v>959</v>
      </c>
      <c r="D24" s="250" t="s">
        <v>960</v>
      </c>
      <c r="E24" s="241" t="s">
        <v>961</v>
      </c>
      <c r="F24" s="229"/>
    </row>
    <row r="25" spans="1:6" s="218" customFormat="1" ht="14.25" customHeight="1">
      <c r="A25" s="242"/>
      <c r="B25" s="125" t="s">
        <v>325</v>
      </c>
      <c r="C25" s="258">
        <v>2076.9</v>
      </c>
      <c r="D25" s="124">
        <v>2022.8</v>
      </c>
      <c r="E25" s="125">
        <v>1932.5</v>
      </c>
      <c r="F25" s="229"/>
    </row>
    <row r="26" spans="1:6" s="218" customFormat="1" ht="15.75" customHeight="1" thickBot="1">
      <c r="A26" s="238"/>
      <c r="B26" s="244" t="s">
        <v>205</v>
      </c>
      <c r="C26" s="254">
        <v>2225.3</v>
      </c>
      <c r="D26" s="363">
        <v>2167.2</v>
      </c>
      <c r="E26" s="248">
        <v>2070.5</v>
      </c>
      <c r="F26" s="229"/>
    </row>
    <row r="27" spans="1:6" s="218" customFormat="1" ht="15" customHeight="1">
      <c r="A27" s="242" t="s">
        <v>374</v>
      </c>
      <c r="B27" s="241" t="s">
        <v>413</v>
      </c>
      <c r="C27" s="246">
        <v>66.3</v>
      </c>
      <c r="D27" s="250">
        <v>64.6</v>
      </c>
      <c r="E27" s="241">
        <v>61.7</v>
      </c>
      <c r="F27" s="229"/>
    </row>
    <row r="28" spans="1:6" s="218" customFormat="1" ht="14.25" customHeight="1">
      <c r="A28" s="242"/>
      <c r="B28" s="125" t="s">
        <v>587</v>
      </c>
      <c r="C28" s="257">
        <v>188.4</v>
      </c>
      <c r="D28" s="375">
        <v>183.5</v>
      </c>
      <c r="E28" s="251">
        <v>175.3</v>
      </c>
      <c r="F28" s="229"/>
    </row>
    <row r="29" spans="1:6" s="218" customFormat="1" ht="14.25" customHeight="1" thickBot="1">
      <c r="A29" s="242"/>
      <c r="B29" s="243" t="s">
        <v>205</v>
      </c>
      <c r="C29" s="254">
        <v>1907.9</v>
      </c>
      <c r="D29" s="363">
        <v>1858.1</v>
      </c>
      <c r="E29" s="248">
        <v>1775.1</v>
      </c>
      <c r="F29" s="229"/>
    </row>
    <row r="30" spans="1:6" s="218" customFormat="1" ht="13.5" customHeight="1">
      <c r="A30" s="240" t="s">
        <v>589</v>
      </c>
      <c r="B30" s="241" t="s">
        <v>587</v>
      </c>
      <c r="C30" s="246">
        <v>209.3</v>
      </c>
      <c r="D30" s="250">
        <v>203.9</v>
      </c>
      <c r="E30" s="241">
        <v>194.8</v>
      </c>
      <c r="F30" s="229"/>
    </row>
    <row r="31" spans="1:6" s="218" customFormat="1" ht="15" customHeight="1" thickBot="1">
      <c r="A31" s="238"/>
      <c r="B31" s="248" t="s">
        <v>325</v>
      </c>
      <c r="C31" s="257">
        <v>2041.5</v>
      </c>
      <c r="D31" s="375">
        <v>1988.2</v>
      </c>
      <c r="E31" s="251">
        <v>1899.5</v>
      </c>
      <c r="F31" s="229"/>
    </row>
    <row r="32" spans="1:6" s="218" customFormat="1" ht="14.25" customHeight="1">
      <c r="A32" s="242" t="s">
        <v>375</v>
      </c>
      <c r="B32" s="241" t="s">
        <v>84</v>
      </c>
      <c r="C32" s="246">
        <v>77.6</v>
      </c>
      <c r="D32" s="250">
        <v>75.6</v>
      </c>
      <c r="E32" s="241">
        <v>72.2</v>
      </c>
      <c r="F32" s="229"/>
    </row>
    <row r="33" spans="1:6" s="218" customFormat="1" ht="15" customHeight="1">
      <c r="A33" s="242"/>
      <c r="B33" s="125" t="s">
        <v>379</v>
      </c>
      <c r="C33" s="258">
        <v>213.9</v>
      </c>
      <c r="D33" s="124">
        <v>208.3</v>
      </c>
      <c r="E33" s="125">
        <v>199</v>
      </c>
      <c r="F33" s="229"/>
    </row>
    <row r="34" spans="1:6" s="218" customFormat="1" ht="15" customHeight="1" thickBot="1">
      <c r="A34" s="242"/>
      <c r="B34" s="244" t="s">
        <v>205</v>
      </c>
      <c r="C34" s="237">
        <v>2070</v>
      </c>
      <c r="D34" s="255">
        <v>2016</v>
      </c>
      <c r="E34" s="244">
        <v>1926</v>
      </c>
      <c r="F34" s="229"/>
    </row>
    <row r="35" spans="1:6" s="218" customFormat="1" ht="14.25" customHeight="1">
      <c r="A35" s="240" t="s">
        <v>376</v>
      </c>
      <c r="B35" s="241" t="s">
        <v>413</v>
      </c>
      <c r="C35" s="246">
        <v>69.9</v>
      </c>
      <c r="D35" s="250">
        <v>68</v>
      </c>
      <c r="E35" s="241">
        <v>65</v>
      </c>
      <c r="F35" s="229"/>
    </row>
    <row r="36" spans="1:6" s="218" customFormat="1" ht="14.25" customHeight="1">
      <c r="A36" s="242"/>
      <c r="B36" s="251" t="s">
        <v>962</v>
      </c>
      <c r="C36" s="257">
        <v>170.9</v>
      </c>
      <c r="D36" s="375">
        <v>166.4</v>
      </c>
      <c r="E36" s="251">
        <v>159</v>
      </c>
      <c r="F36" s="229"/>
    </row>
    <row r="37" spans="1:6" s="218" customFormat="1" ht="15" customHeight="1" thickBot="1">
      <c r="A37" s="238"/>
      <c r="B37" s="244" t="s">
        <v>205</v>
      </c>
      <c r="C37" s="237">
        <v>2070</v>
      </c>
      <c r="D37" s="255">
        <v>2016</v>
      </c>
      <c r="E37" s="244">
        <v>1926</v>
      </c>
      <c r="F37" s="229"/>
    </row>
    <row r="38" spans="1:6" s="218" customFormat="1" ht="14.25" customHeight="1">
      <c r="A38" s="240" t="s">
        <v>590</v>
      </c>
      <c r="B38" s="253" t="s">
        <v>413</v>
      </c>
      <c r="C38" s="419">
        <v>69.9</v>
      </c>
      <c r="D38" s="278">
        <v>68</v>
      </c>
      <c r="E38" s="253">
        <v>65</v>
      </c>
      <c r="F38" s="229"/>
    </row>
    <row r="39" spans="1:6" s="218" customFormat="1" ht="14.25" customHeight="1">
      <c r="A39" s="242"/>
      <c r="B39" s="125" t="s">
        <v>957</v>
      </c>
      <c r="C39" s="258">
        <v>185.7</v>
      </c>
      <c r="D39" s="124">
        <v>180.9</v>
      </c>
      <c r="E39" s="125">
        <v>172.8</v>
      </c>
      <c r="F39" s="229"/>
    </row>
    <row r="40" spans="1:6" s="218" customFormat="1" ht="13.5" customHeight="1" thickBot="1">
      <c r="A40" s="242"/>
      <c r="B40" s="244" t="s">
        <v>205</v>
      </c>
      <c r="C40" s="237">
        <v>2070</v>
      </c>
      <c r="D40" s="255">
        <v>2016</v>
      </c>
      <c r="E40" s="244">
        <v>1926</v>
      </c>
      <c r="F40" s="229"/>
    </row>
    <row r="41" spans="1:6" s="218" customFormat="1" ht="13.5" customHeight="1" thickBot="1">
      <c r="A41" s="240" t="s">
        <v>611</v>
      </c>
      <c r="B41" s="251" t="s">
        <v>587</v>
      </c>
      <c r="C41" s="254">
        <v>209.3</v>
      </c>
      <c r="D41" s="363">
        <v>203.8</v>
      </c>
      <c r="E41" s="248">
        <v>194.7</v>
      </c>
      <c r="F41" s="229"/>
    </row>
    <row r="42" spans="1:6" s="218" customFormat="1" ht="12.75" customHeight="1">
      <c r="A42" s="240" t="s">
        <v>377</v>
      </c>
      <c r="B42" s="241" t="s">
        <v>84</v>
      </c>
      <c r="C42" s="246">
        <v>82.8</v>
      </c>
      <c r="D42" s="250">
        <v>80.6</v>
      </c>
      <c r="E42" s="241">
        <v>77</v>
      </c>
      <c r="F42" s="229"/>
    </row>
    <row r="43" spans="1:6" s="218" customFormat="1" ht="12.75" customHeight="1">
      <c r="A43" s="242"/>
      <c r="B43" s="251" t="s">
        <v>595</v>
      </c>
      <c r="C43" s="258" t="s">
        <v>714</v>
      </c>
      <c r="D43" s="124" t="s">
        <v>715</v>
      </c>
      <c r="E43" s="125" t="s">
        <v>716</v>
      </c>
      <c r="F43" s="229"/>
    </row>
    <row r="44" spans="1:6" s="218" customFormat="1" ht="14.25" customHeight="1" thickBot="1">
      <c r="A44" s="242"/>
      <c r="B44" s="244" t="s">
        <v>205</v>
      </c>
      <c r="C44" s="237">
        <v>2187.3</v>
      </c>
      <c r="D44" s="255">
        <v>2130.2</v>
      </c>
      <c r="E44" s="244">
        <v>2035.1</v>
      </c>
      <c r="F44" s="229"/>
    </row>
    <row r="45" spans="1:6" s="218" customFormat="1" ht="15.75" customHeight="1">
      <c r="A45" s="240" t="s">
        <v>591</v>
      </c>
      <c r="B45" s="241" t="s">
        <v>417</v>
      </c>
      <c r="C45" s="246">
        <v>67.2</v>
      </c>
      <c r="D45" s="256">
        <v>65.4</v>
      </c>
      <c r="E45" s="241">
        <v>62.5</v>
      </c>
      <c r="F45" s="229"/>
    </row>
    <row r="46" spans="1:6" s="218" customFormat="1" ht="14.25" customHeight="1">
      <c r="A46" s="242"/>
      <c r="B46" s="251" t="s">
        <v>418</v>
      </c>
      <c r="C46" s="257">
        <v>186.9</v>
      </c>
      <c r="D46" s="349">
        <v>182</v>
      </c>
      <c r="E46" s="251">
        <v>173.9</v>
      </c>
      <c r="F46" s="229"/>
    </row>
    <row r="47" spans="1:6" s="218" customFormat="1" ht="15.75" customHeight="1" thickBot="1">
      <c r="A47" s="242"/>
      <c r="B47" s="248" t="s">
        <v>592</v>
      </c>
      <c r="C47" s="254">
        <v>1719.3</v>
      </c>
      <c r="D47" s="228">
        <v>1674.4</v>
      </c>
      <c r="E47" s="248">
        <v>1599.7</v>
      </c>
      <c r="F47" s="229"/>
    </row>
    <row r="48" spans="1:6" s="218" customFormat="1" ht="15.75" customHeight="1" thickBot="1">
      <c r="A48" s="227" t="s">
        <v>870</v>
      </c>
      <c r="B48" s="212" t="s">
        <v>953</v>
      </c>
      <c r="C48" s="236" t="s">
        <v>963</v>
      </c>
      <c r="D48" s="235" t="s">
        <v>964</v>
      </c>
      <c r="E48" s="212" t="s">
        <v>965</v>
      </c>
      <c r="F48" s="229"/>
    </row>
    <row r="49" spans="1:6" s="218" customFormat="1" ht="14.25" customHeight="1">
      <c r="A49" s="242" t="s">
        <v>261</v>
      </c>
      <c r="B49" s="248" t="s">
        <v>413</v>
      </c>
      <c r="C49" s="254">
        <v>59</v>
      </c>
      <c r="D49" s="228">
        <v>57.5</v>
      </c>
      <c r="E49" s="248">
        <v>55</v>
      </c>
      <c r="F49" s="229"/>
    </row>
    <row r="50" spans="1:6" s="218" customFormat="1" ht="14.25" customHeight="1">
      <c r="A50" s="242"/>
      <c r="B50" s="125" t="s">
        <v>587</v>
      </c>
      <c r="C50" s="258">
        <v>165.8</v>
      </c>
      <c r="D50" s="275">
        <v>161.5</v>
      </c>
      <c r="E50" s="125">
        <v>154.3</v>
      </c>
      <c r="F50" s="229"/>
    </row>
    <row r="51" spans="1:6" s="218" customFormat="1" ht="15" customHeight="1" thickBot="1">
      <c r="A51" s="238"/>
      <c r="B51" s="244" t="s">
        <v>205</v>
      </c>
      <c r="C51" s="237">
        <v>1656</v>
      </c>
      <c r="D51" s="239">
        <v>1612.8</v>
      </c>
      <c r="E51" s="244">
        <v>1540.8</v>
      </c>
      <c r="F51" s="229"/>
    </row>
    <row r="52" spans="1:6" s="218" customFormat="1" ht="14.25" customHeight="1">
      <c r="A52" s="240" t="s">
        <v>262</v>
      </c>
      <c r="B52" s="241" t="s">
        <v>413</v>
      </c>
      <c r="C52" s="246">
        <v>61.1</v>
      </c>
      <c r="D52" s="256">
        <v>59.5</v>
      </c>
      <c r="E52" s="241">
        <v>56.8</v>
      </c>
      <c r="F52" s="229"/>
    </row>
    <row r="53" spans="1:6" s="218" customFormat="1" ht="15" customHeight="1">
      <c r="A53" s="242"/>
      <c r="B53" s="251" t="s">
        <v>587</v>
      </c>
      <c r="C53" s="257">
        <v>170.7</v>
      </c>
      <c r="D53" s="349">
        <v>166.2</v>
      </c>
      <c r="E53" s="251">
        <v>158.8</v>
      </c>
      <c r="F53" s="229"/>
    </row>
    <row r="54" spans="1:6" s="218" customFormat="1" ht="16.5" customHeight="1" thickBot="1">
      <c r="A54" s="238"/>
      <c r="B54" s="244" t="s">
        <v>205</v>
      </c>
      <c r="C54" s="237">
        <v>1718.1</v>
      </c>
      <c r="D54" s="239">
        <v>1673.3</v>
      </c>
      <c r="E54" s="244">
        <v>1598.6</v>
      </c>
      <c r="F54" s="229"/>
    </row>
    <row r="55" spans="1:6" s="218" customFormat="1" ht="16.5" customHeight="1" thickBot="1">
      <c r="A55" s="238" t="s">
        <v>593</v>
      </c>
      <c r="B55" s="244" t="s">
        <v>587</v>
      </c>
      <c r="C55" s="237">
        <v>200.8</v>
      </c>
      <c r="D55" s="255">
        <v>195.6</v>
      </c>
      <c r="E55" s="244">
        <v>186.9</v>
      </c>
      <c r="F55" s="229"/>
    </row>
    <row r="56" spans="1:6" s="218" customFormat="1" ht="15.75" customHeight="1" thickBot="1">
      <c r="A56" s="227" t="s">
        <v>612</v>
      </c>
      <c r="B56" s="212" t="s">
        <v>587</v>
      </c>
      <c r="C56" s="236">
        <v>200.8</v>
      </c>
      <c r="D56" s="374">
        <v>195.6</v>
      </c>
      <c r="E56" s="212">
        <v>186.9</v>
      </c>
      <c r="F56" s="229"/>
    </row>
    <row r="57" spans="1:6" s="218" customFormat="1" ht="13.5" customHeight="1">
      <c r="A57" s="242" t="s">
        <v>412</v>
      </c>
      <c r="B57" s="251" t="s">
        <v>413</v>
      </c>
      <c r="C57" s="257">
        <v>124.2</v>
      </c>
      <c r="D57" s="375">
        <v>121</v>
      </c>
      <c r="E57" s="251">
        <v>115.6</v>
      </c>
      <c r="F57" s="229"/>
    </row>
    <row r="58" spans="1:6" s="218" customFormat="1" ht="15.75" customHeight="1" thickBot="1">
      <c r="A58" s="242"/>
      <c r="B58" s="243" t="s">
        <v>414</v>
      </c>
      <c r="C58" s="252">
        <v>311.09</v>
      </c>
      <c r="D58" s="373">
        <v>302.97</v>
      </c>
      <c r="E58" s="243">
        <v>289.45</v>
      </c>
      <c r="F58" s="229"/>
    </row>
    <row r="59" spans="1:6" s="218" customFormat="1" ht="14.25" customHeight="1">
      <c r="A59" s="240" t="s">
        <v>415</v>
      </c>
      <c r="B59" s="241" t="s">
        <v>413</v>
      </c>
      <c r="C59" s="246">
        <v>112.93</v>
      </c>
      <c r="D59" s="250">
        <v>109.98</v>
      </c>
      <c r="E59" s="241">
        <v>105.07</v>
      </c>
      <c r="F59" s="229"/>
    </row>
    <row r="60" spans="1:6" s="218" customFormat="1" ht="16.5" customHeight="1" thickBot="1">
      <c r="A60" s="238"/>
      <c r="B60" s="251" t="s">
        <v>414</v>
      </c>
      <c r="C60" s="257">
        <v>321.43</v>
      </c>
      <c r="D60" s="375">
        <v>313.04</v>
      </c>
      <c r="E60" s="251">
        <v>299.07</v>
      </c>
      <c r="F60" s="229"/>
    </row>
    <row r="61" spans="1:6" s="218" customFormat="1" ht="12.75" customHeight="1">
      <c r="A61" s="242" t="s">
        <v>416</v>
      </c>
      <c r="B61" s="241" t="s">
        <v>417</v>
      </c>
      <c r="C61" s="246">
        <v>109.3</v>
      </c>
      <c r="D61" s="250">
        <v>106.4</v>
      </c>
      <c r="E61" s="241">
        <v>101.7</v>
      </c>
      <c r="F61" s="229"/>
    </row>
    <row r="62" spans="1:6" s="218" customFormat="1" ht="15" customHeight="1" thickBot="1">
      <c r="A62" s="242"/>
      <c r="B62" s="243" t="s">
        <v>418</v>
      </c>
      <c r="C62" s="252">
        <v>326</v>
      </c>
      <c r="D62" s="373">
        <v>317.5</v>
      </c>
      <c r="E62" s="243">
        <v>303.3</v>
      </c>
      <c r="F62" s="229"/>
    </row>
    <row r="63" spans="1:6" s="218" customFormat="1" ht="14.25" customHeight="1">
      <c r="A63" s="240" t="s">
        <v>471</v>
      </c>
      <c r="B63" s="241" t="s">
        <v>613</v>
      </c>
      <c r="C63" s="256">
        <v>118.68</v>
      </c>
      <c r="D63" s="250">
        <v>115.58</v>
      </c>
      <c r="E63" s="241">
        <v>110.42</v>
      </c>
      <c r="F63" s="229"/>
    </row>
    <row r="64" spans="1:6" s="218" customFormat="1" ht="15" customHeight="1" thickBot="1">
      <c r="A64" s="238"/>
      <c r="B64" s="244" t="s">
        <v>414</v>
      </c>
      <c r="C64" s="239">
        <v>385.8</v>
      </c>
      <c r="D64" s="255">
        <v>375.8</v>
      </c>
      <c r="E64" s="244">
        <v>359</v>
      </c>
      <c r="F64" s="229"/>
    </row>
    <row r="65" spans="1:6" s="218" customFormat="1" ht="14.25" customHeight="1" hidden="1" thickBot="1">
      <c r="A65" s="238"/>
      <c r="B65" s="244" t="s">
        <v>185</v>
      </c>
      <c r="C65" s="237">
        <v>419.2</v>
      </c>
      <c r="D65" s="255">
        <v>408.2</v>
      </c>
      <c r="E65" s="244">
        <v>400.9</v>
      </c>
      <c r="F65" s="229"/>
    </row>
    <row r="66" spans="1:6" s="218" customFormat="1" ht="13.5" customHeight="1" hidden="1" thickBot="1">
      <c r="A66" s="227" t="s">
        <v>405</v>
      </c>
      <c r="B66" s="241" t="s">
        <v>318</v>
      </c>
      <c r="C66" s="236">
        <v>11</v>
      </c>
      <c r="D66" s="374">
        <v>10.6</v>
      </c>
      <c r="E66" s="212">
        <v>10.1</v>
      </c>
      <c r="F66" s="229"/>
    </row>
    <row r="67" spans="1:6" s="218" customFormat="1" ht="15" customHeight="1" hidden="1" thickBot="1">
      <c r="A67" s="227" t="s">
        <v>406</v>
      </c>
      <c r="B67" s="212" t="s">
        <v>318</v>
      </c>
      <c r="C67" s="236">
        <v>21.3</v>
      </c>
      <c r="D67" s="374">
        <v>20.7</v>
      </c>
      <c r="E67" s="212">
        <v>20.4</v>
      </c>
      <c r="F67" s="229"/>
    </row>
    <row r="68" spans="1:6" ht="15.75" customHeight="1" hidden="1">
      <c r="A68" s="26"/>
      <c r="B68" s="77"/>
      <c r="C68" s="259" t="s">
        <v>144</v>
      </c>
      <c r="D68" s="260" t="s">
        <v>133</v>
      </c>
      <c r="E68" s="93">
        <v>62</v>
      </c>
      <c r="F68" s="27"/>
    </row>
    <row r="69" spans="1:6" ht="16.5" customHeight="1" hidden="1" thickBot="1">
      <c r="A69" s="26"/>
      <c r="B69" s="77"/>
      <c r="C69" s="261" t="s">
        <v>134</v>
      </c>
      <c r="D69" s="100" t="s">
        <v>133</v>
      </c>
      <c r="E69" s="146">
        <v>57</v>
      </c>
      <c r="F69" s="27"/>
    </row>
    <row r="70" spans="1:6" ht="16.5" customHeight="1" thickBot="1">
      <c r="A70" s="26" t="s">
        <v>825</v>
      </c>
      <c r="B70" s="253" t="s">
        <v>413</v>
      </c>
      <c r="C70" s="310">
        <v>103.5</v>
      </c>
      <c r="D70" s="100">
        <v>100.8</v>
      </c>
      <c r="E70" s="146">
        <v>96.3</v>
      </c>
      <c r="F70" s="27"/>
    </row>
    <row r="71" spans="1:6" ht="15.75" customHeight="1" thickBot="1">
      <c r="A71" s="200" t="s">
        <v>745</v>
      </c>
      <c r="B71" s="212" t="s">
        <v>877</v>
      </c>
      <c r="C71" s="103" t="s">
        <v>880</v>
      </c>
      <c r="D71" s="377" t="s">
        <v>879</v>
      </c>
      <c r="E71" s="142" t="s">
        <v>878</v>
      </c>
      <c r="F71" s="27"/>
    </row>
    <row r="72" spans="1:6" ht="15.75" customHeight="1" thickBot="1">
      <c r="A72" s="200" t="s">
        <v>746</v>
      </c>
      <c r="B72" s="212" t="s">
        <v>877</v>
      </c>
      <c r="C72" s="103" t="s">
        <v>881</v>
      </c>
      <c r="D72" s="377" t="s">
        <v>882</v>
      </c>
      <c r="E72" s="142" t="s">
        <v>883</v>
      </c>
      <c r="F72" s="27"/>
    </row>
    <row r="73" spans="1:5" ht="14.25" customHeight="1">
      <c r="A73" s="30"/>
      <c r="B73" s="30"/>
      <c r="C73" s="100"/>
      <c r="D73" s="133"/>
      <c r="E73" s="99"/>
    </row>
    <row r="74" spans="1:5" ht="15" customHeight="1">
      <c r="A74" s="30"/>
      <c r="B74" s="30"/>
      <c r="C74" s="100"/>
      <c r="D74" s="133"/>
      <c r="E74" s="99"/>
    </row>
    <row r="75" spans="1:5" ht="14.25" customHeight="1">
      <c r="A75" s="30"/>
      <c r="B75" s="30"/>
      <c r="C75" s="262"/>
      <c r="D75" s="100"/>
      <c r="E75" s="99"/>
    </row>
    <row r="76" spans="1:5" ht="16.5" customHeight="1">
      <c r="A76" s="30"/>
      <c r="B76" s="30"/>
      <c r="C76" s="262"/>
      <c r="D76" s="100"/>
      <c r="E76" s="99"/>
    </row>
    <row r="77" spans="1:5" ht="15" customHeight="1">
      <c r="A77" s="30"/>
      <c r="B77" s="30"/>
      <c r="C77" s="262"/>
      <c r="D77" s="100"/>
      <c r="E77" s="99"/>
    </row>
    <row r="78" spans="1:5" ht="15.75" customHeight="1">
      <c r="A78" s="30"/>
      <c r="B78" s="30"/>
      <c r="C78" s="262"/>
      <c r="D78" s="100"/>
      <c r="E78" s="99"/>
    </row>
    <row r="79" spans="1:5" ht="15.75" customHeight="1">
      <c r="A79" s="30"/>
      <c r="B79" s="30"/>
      <c r="C79" s="262"/>
      <c r="D79" s="100"/>
      <c r="E79" s="99"/>
    </row>
    <row r="80" spans="1:5" ht="13.5" customHeight="1">
      <c r="A80" s="30"/>
      <c r="B80" s="30"/>
      <c r="C80" s="262"/>
      <c r="D80" s="100"/>
      <c r="E80" s="99"/>
    </row>
    <row r="81" spans="1:5" ht="15.75" customHeight="1">
      <c r="A81" s="30"/>
      <c r="B81" s="30"/>
      <c r="C81" s="262"/>
      <c r="D81" s="100"/>
      <c r="E81" s="99"/>
    </row>
    <row r="82" spans="1:5" ht="14.25" customHeight="1">
      <c r="A82" s="30"/>
      <c r="B82" s="30"/>
      <c r="C82" s="262"/>
      <c r="D82" s="100"/>
      <c r="E82" s="99"/>
    </row>
    <row r="83" spans="1:5" ht="18.75" customHeight="1">
      <c r="A83" s="30"/>
      <c r="B83" s="30"/>
      <c r="C83" s="262"/>
      <c r="D83" s="100"/>
      <c r="E83" s="99"/>
    </row>
    <row r="84" spans="1:5" ht="15.75" customHeight="1">
      <c r="A84" s="30"/>
      <c r="B84" s="30"/>
      <c r="C84" s="262"/>
      <c r="D84" s="100"/>
      <c r="E84" s="99"/>
    </row>
    <row r="85" spans="1:5" ht="16.5" customHeight="1">
      <c r="A85" s="30"/>
      <c r="B85" s="30"/>
      <c r="C85" s="262"/>
      <c r="D85" s="100"/>
      <c r="E85" s="99"/>
    </row>
    <row r="86" spans="1:5" ht="15" customHeight="1" hidden="1">
      <c r="A86" s="30"/>
      <c r="B86" s="30"/>
      <c r="C86" s="262"/>
      <c r="D86" s="100"/>
      <c r="E86" s="99"/>
    </row>
    <row r="87" spans="1:5" ht="14.25" customHeight="1" hidden="1" thickBot="1">
      <c r="A87" s="30"/>
      <c r="B87" s="30"/>
      <c r="C87" s="262"/>
      <c r="D87" s="100"/>
      <c r="E87" s="99"/>
    </row>
    <row r="88" spans="1:5" ht="14.25" customHeight="1" hidden="1">
      <c r="A88" s="30"/>
      <c r="B88" s="30"/>
      <c r="C88" s="262"/>
      <c r="D88" s="100"/>
      <c r="E88" s="99"/>
    </row>
    <row r="89" spans="1:5" ht="15" customHeight="1" hidden="1" thickBot="1">
      <c r="A89" s="30"/>
      <c r="B89" s="30"/>
      <c r="C89" s="262"/>
      <c r="D89" s="100"/>
      <c r="E89" s="99"/>
    </row>
    <row r="90" spans="1:5" ht="15" customHeight="1" hidden="1">
      <c r="A90" s="30"/>
      <c r="B90" s="30"/>
      <c r="C90" s="262"/>
      <c r="D90" s="100"/>
      <c r="E90" s="99"/>
    </row>
    <row r="91" spans="1:5" ht="15" customHeight="1">
      <c r="A91" s="30"/>
      <c r="B91" s="30"/>
      <c r="C91" s="262"/>
      <c r="D91" s="100"/>
      <c r="E91" s="99"/>
    </row>
    <row r="92" spans="1:5" ht="16.5" customHeight="1">
      <c r="A92" s="30"/>
      <c r="B92" s="30"/>
      <c r="C92" s="262"/>
      <c r="D92" s="100"/>
      <c r="E92" s="99"/>
    </row>
    <row r="93" spans="1:5" ht="12.75">
      <c r="A93" s="30"/>
      <c r="B93" s="30"/>
      <c r="C93" s="262"/>
      <c r="D93" s="100"/>
      <c r="E93" s="99"/>
    </row>
    <row r="94" spans="1:5" ht="12.75">
      <c r="A94" s="30"/>
      <c r="B94" s="30"/>
      <c r="C94" s="262"/>
      <c r="D94" s="100"/>
      <c r="E94" s="99"/>
    </row>
    <row r="95" spans="1:5" ht="12.75">
      <c r="A95" s="30"/>
      <c r="B95" s="30"/>
      <c r="C95" s="262"/>
      <c r="D95" s="100"/>
      <c r="E95" s="99"/>
    </row>
    <row r="96" spans="1:5" ht="12.75">
      <c r="A96" s="30"/>
      <c r="B96" s="30"/>
      <c r="C96" s="30"/>
      <c r="D96" s="100"/>
      <c r="E96" s="100"/>
    </row>
    <row r="97" spans="1:5" ht="12.75">
      <c r="A97" s="263"/>
      <c r="B97" s="263"/>
      <c r="C97" s="234"/>
      <c r="D97" s="194"/>
      <c r="E97" s="194"/>
    </row>
    <row r="98" spans="1:5" ht="12.75">
      <c r="A98" s="30"/>
      <c r="B98" s="30"/>
      <c r="C98" s="30"/>
      <c r="D98" s="262"/>
      <c r="E98" s="262"/>
    </row>
    <row r="99" spans="1:5" ht="12.75">
      <c r="A99" s="30"/>
      <c r="B99" s="30"/>
      <c r="C99" s="30"/>
      <c r="D99" s="231"/>
      <c r="E99" s="231"/>
    </row>
    <row r="100" spans="1:7" ht="13.5" customHeight="1">
      <c r="A100" s="30"/>
      <c r="B100" s="30"/>
      <c r="C100" s="30"/>
      <c r="D100" s="264"/>
      <c r="E100" s="99"/>
      <c r="F100" s="265"/>
      <c r="G100" s="265"/>
    </row>
    <row r="101" spans="1:5" ht="12.75">
      <c r="A101" s="27"/>
      <c r="B101" s="27"/>
      <c r="C101" s="27"/>
      <c r="D101" s="27"/>
      <c r="E101" s="27"/>
    </row>
    <row r="102" spans="1:5" ht="12.75">
      <c r="A102" s="27"/>
      <c r="B102" s="27"/>
      <c r="C102" s="27"/>
      <c r="D102" s="27"/>
      <c r="E102" s="27"/>
    </row>
    <row r="103" spans="1:5" ht="12.75">
      <c r="A103" s="27"/>
      <c r="B103" s="27"/>
      <c r="C103" s="27"/>
      <c r="D103" s="27"/>
      <c r="E103" s="27"/>
    </row>
    <row r="104" spans="1:5" ht="12.75">
      <c r="A104" s="27"/>
      <c r="B104" s="27"/>
      <c r="C104" s="27"/>
      <c r="D104" s="27"/>
      <c r="E104" s="27"/>
    </row>
    <row r="105" spans="1:5" ht="12.75">
      <c r="A105" s="27"/>
      <c r="B105" s="27"/>
      <c r="C105" s="27"/>
      <c r="D105" s="27"/>
      <c r="E105" s="27"/>
    </row>
  </sheetData>
  <printOptions/>
  <pageMargins left="0" right="0" top="0" bottom="0" header="0" footer="0"/>
  <pageSetup fitToHeight="1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workbookViewId="0" topLeftCell="A38">
      <selection activeCell="G47" sqref="G47"/>
    </sheetView>
  </sheetViews>
  <sheetFormatPr defaultColWidth="9.00390625" defaultRowHeight="12.75"/>
  <cols>
    <col min="1" max="1" width="45.125" style="29" customWidth="1"/>
    <col min="2" max="2" width="15.625" style="29" customWidth="1"/>
    <col min="3" max="3" width="17.125" style="29" customWidth="1"/>
    <col min="4" max="4" width="11.125" style="29" customWidth="1"/>
    <col min="5" max="5" width="14.625" style="29" customWidth="1"/>
    <col min="6" max="6" width="10.375" style="29" customWidth="1"/>
    <col min="7" max="7" width="3.25390625" style="29" customWidth="1"/>
    <col min="8" max="16384" width="9.125" style="29" customWidth="1"/>
  </cols>
  <sheetData>
    <row r="1" spans="1:6" ht="13.5" hidden="1" thickBot="1">
      <c r="A1" s="347"/>
      <c r="B1" s="27"/>
      <c r="C1" s="27"/>
      <c r="D1" s="27"/>
      <c r="E1" s="27"/>
      <c r="F1" s="28"/>
    </row>
    <row r="2" spans="1:6" ht="13.5" hidden="1" thickBot="1">
      <c r="A2" s="347"/>
      <c r="B2" s="27"/>
      <c r="C2" s="27"/>
      <c r="D2" s="27"/>
      <c r="E2" s="27"/>
      <c r="F2" s="28"/>
    </row>
    <row r="3" spans="1:6" ht="13.5" hidden="1" thickBot="1">
      <c r="A3" s="347"/>
      <c r="B3" s="27"/>
      <c r="C3" s="27"/>
      <c r="D3" s="27"/>
      <c r="E3" s="27"/>
      <c r="F3" s="28"/>
    </row>
    <row r="4" spans="1:13" ht="15" customHeight="1" thickBot="1">
      <c r="A4" s="675" t="s">
        <v>0</v>
      </c>
      <c r="B4" s="10"/>
      <c r="C4" s="10" t="s">
        <v>10</v>
      </c>
      <c r="D4" s="23" t="s">
        <v>110</v>
      </c>
      <c r="E4" s="773" t="s">
        <v>115</v>
      </c>
      <c r="F4" s="413"/>
      <c r="G4" s="27"/>
      <c r="H4" s="27"/>
      <c r="I4" s="27"/>
      <c r="J4" s="27"/>
      <c r="K4" s="27"/>
      <c r="L4" s="27"/>
      <c r="M4" s="27"/>
    </row>
    <row r="5" spans="1:6" s="160" customFormat="1" ht="15" customHeight="1">
      <c r="A5" s="596" t="s">
        <v>56</v>
      </c>
      <c r="B5" s="298"/>
      <c r="C5" s="291" t="s">
        <v>632</v>
      </c>
      <c r="D5" s="597" t="s">
        <v>92</v>
      </c>
      <c r="E5" s="135" t="s">
        <v>758</v>
      </c>
      <c r="F5" s="598"/>
    </row>
    <row r="6" spans="1:6" s="160" customFormat="1" ht="14.25" customHeight="1">
      <c r="A6" s="384" t="s">
        <v>57</v>
      </c>
      <c r="B6" s="301"/>
      <c r="C6" s="291" t="s">
        <v>633</v>
      </c>
      <c r="D6" s="572" t="s">
        <v>92</v>
      </c>
      <c r="E6" s="41" t="s">
        <v>634</v>
      </c>
      <c r="F6" s="598"/>
    </row>
    <row r="7" spans="1:13" s="161" customFormat="1" ht="15.75" customHeight="1">
      <c r="A7" s="384"/>
      <c r="B7" s="301"/>
      <c r="C7" s="599" t="s">
        <v>443</v>
      </c>
      <c r="D7" s="600" t="s">
        <v>92</v>
      </c>
      <c r="E7" s="54">
        <v>92</v>
      </c>
      <c r="F7" s="598"/>
      <c r="G7" s="160"/>
      <c r="H7" s="160"/>
      <c r="I7" s="160"/>
      <c r="J7" s="160"/>
      <c r="K7" s="160"/>
      <c r="L7" s="160"/>
      <c r="M7" s="160"/>
    </row>
    <row r="8" spans="1:13" s="161" customFormat="1" ht="13.5" customHeight="1">
      <c r="A8" s="384"/>
      <c r="B8" s="301"/>
      <c r="C8" s="302" t="s">
        <v>179</v>
      </c>
      <c r="D8" s="572" t="s">
        <v>92</v>
      </c>
      <c r="E8" s="41">
        <v>58.2</v>
      </c>
      <c r="F8" s="598"/>
      <c r="G8" s="160"/>
      <c r="H8" s="160"/>
      <c r="I8" s="160"/>
      <c r="J8" s="160"/>
      <c r="K8" s="160"/>
      <c r="L8" s="160"/>
      <c r="M8" s="160"/>
    </row>
    <row r="9" spans="1:13" s="580" customFormat="1" ht="15" customHeight="1" thickBot="1">
      <c r="A9" s="384"/>
      <c r="B9" s="301"/>
      <c r="C9" s="288" t="s">
        <v>207</v>
      </c>
      <c r="D9" s="601" t="s">
        <v>92</v>
      </c>
      <c r="E9" s="50">
        <v>80</v>
      </c>
      <c r="F9" s="598"/>
      <c r="G9" s="160"/>
      <c r="H9" s="160"/>
      <c r="I9" s="160"/>
      <c r="J9" s="160"/>
      <c r="K9" s="160"/>
      <c r="L9" s="160"/>
      <c r="M9" s="160"/>
    </row>
    <row r="10" spans="1:13" s="580" customFormat="1" ht="14.25" customHeight="1" thickBot="1">
      <c r="A10" s="602" t="s">
        <v>201</v>
      </c>
      <c r="B10" s="603"/>
      <c r="C10" s="604" t="s">
        <v>565</v>
      </c>
      <c r="D10" s="605" t="s">
        <v>92</v>
      </c>
      <c r="E10" s="606" t="s">
        <v>566</v>
      </c>
      <c r="F10" s="598"/>
      <c r="G10" s="160"/>
      <c r="H10" s="160"/>
      <c r="I10" s="607"/>
      <c r="J10" s="160"/>
      <c r="K10" s="160"/>
      <c r="L10" s="160"/>
      <c r="M10" s="160"/>
    </row>
    <row r="11" spans="1:8" s="145" customFormat="1" ht="13.5" customHeight="1">
      <c r="A11" s="297" t="s">
        <v>200</v>
      </c>
      <c r="B11" s="298"/>
      <c r="C11" s="285" t="s">
        <v>616</v>
      </c>
      <c r="D11" s="285" t="s">
        <v>92</v>
      </c>
      <c r="E11" s="52" t="s">
        <v>706</v>
      </c>
      <c r="F11" s="348"/>
      <c r="G11" s="194"/>
      <c r="H11" s="152"/>
    </row>
    <row r="12" spans="1:6" s="160" customFormat="1" ht="14.25" customHeight="1">
      <c r="A12" s="300" t="s">
        <v>617</v>
      </c>
      <c r="B12" s="301"/>
      <c r="C12" s="308" t="s">
        <v>616</v>
      </c>
      <c r="D12" s="308" t="s">
        <v>92</v>
      </c>
      <c r="E12" s="336" t="s">
        <v>707</v>
      </c>
      <c r="F12" s="348"/>
    </row>
    <row r="13" spans="1:6" s="160" customFormat="1" ht="16.5" customHeight="1" thickBot="1">
      <c r="A13" s="309" t="s">
        <v>298</v>
      </c>
      <c r="B13" s="301"/>
      <c r="C13" s="308" t="s">
        <v>616</v>
      </c>
      <c r="D13" s="308" t="s">
        <v>92</v>
      </c>
      <c r="E13" s="752" t="s">
        <v>708</v>
      </c>
      <c r="F13" s="348"/>
    </row>
    <row r="14" spans="1:13" s="145" customFormat="1" ht="15.75" customHeight="1" thickBot="1">
      <c r="A14" s="282" t="s">
        <v>154</v>
      </c>
      <c r="B14" s="283"/>
      <c r="C14" s="284" t="s">
        <v>635</v>
      </c>
      <c r="D14" s="285" t="s">
        <v>92</v>
      </c>
      <c r="E14" s="52" t="s">
        <v>636</v>
      </c>
      <c r="F14" s="45"/>
      <c r="G14" s="286"/>
      <c r="H14" s="194"/>
      <c r="I14" s="194"/>
      <c r="J14" s="152"/>
      <c r="K14" s="152"/>
      <c r="L14" s="152"/>
      <c r="M14" s="152"/>
    </row>
    <row r="15" spans="1:13" s="145" customFormat="1" ht="12.75" customHeight="1">
      <c r="A15" s="297" t="s">
        <v>629</v>
      </c>
      <c r="B15" s="298"/>
      <c r="C15" s="298" t="s">
        <v>630</v>
      </c>
      <c r="D15" s="299" t="s">
        <v>92</v>
      </c>
      <c r="E15" s="35" t="s">
        <v>856</v>
      </c>
      <c r="F15" s="348"/>
      <c r="G15" s="194"/>
      <c r="H15" s="152"/>
      <c r="I15" s="152"/>
      <c r="J15" s="152"/>
      <c r="K15" s="152"/>
      <c r="L15" s="152"/>
      <c r="M15" s="152"/>
    </row>
    <row r="16" spans="1:13" s="145" customFormat="1" ht="13.5" customHeight="1">
      <c r="A16" s="300"/>
      <c r="B16" s="301"/>
      <c r="C16" s="302" t="s">
        <v>631</v>
      </c>
      <c r="D16" s="189" t="s">
        <v>92</v>
      </c>
      <c r="E16" s="40" t="s">
        <v>837</v>
      </c>
      <c r="F16" s="348"/>
      <c r="G16" s="194"/>
      <c r="H16" s="152"/>
      <c r="I16" s="152"/>
      <c r="J16" s="152"/>
      <c r="K16" s="152"/>
      <c r="L16" s="152"/>
      <c r="M16" s="152"/>
    </row>
    <row r="17" spans="1:13" s="145" customFormat="1" ht="16.5" customHeight="1" thickBot="1">
      <c r="A17" s="303"/>
      <c r="B17" s="288"/>
      <c r="C17" s="304" t="s">
        <v>153</v>
      </c>
      <c r="D17" s="191" t="s">
        <v>92</v>
      </c>
      <c r="E17" s="335">
        <v>42.6</v>
      </c>
      <c r="F17" s="348"/>
      <c r="G17" s="194"/>
      <c r="H17" s="152"/>
      <c r="I17" s="152"/>
      <c r="J17" s="152"/>
      <c r="K17" s="152"/>
      <c r="L17" s="152"/>
      <c r="M17" s="152"/>
    </row>
    <row r="18" spans="1:13" s="145" customFormat="1" ht="12.75" customHeight="1" thickBot="1">
      <c r="A18" s="765" t="s">
        <v>905</v>
      </c>
      <c r="B18" s="766"/>
      <c r="C18" s="767"/>
      <c r="D18" s="768"/>
      <c r="E18" s="769"/>
      <c r="F18" s="45"/>
      <c r="G18" s="286"/>
      <c r="H18" s="194"/>
      <c r="I18" s="194"/>
      <c r="J18" s="152"/>
      <c r="K18" s="152"/>
      <c r="L18" s="152"/>
      <c r="M18" s="152"/>
    </row>
    <row r="19" spans="1:13" s="145" customFormat="1" ht="12.75" customHeight="1">
      <c r="A19" s="182" t="s">
        <v>87</v>
      </c>
      <c r="B19" s="283"/>
      <c r="C19" s="298" t="s">
        <v>757</v>
      </c>
      <c r="D19" s="299" t="s">
        <v>92</v>
      </c>
      <c r="E19" s="35">
        <v>24</v>
      </c>
      <c r="F19" s="45"/>
      <c r="G19" s="286"/>
      <c r="H19" s="194"/>
      <c r="I19" s="194"/>
      <c r="J19" s="152"/>
      <c r="K19" s="152"/>
      <c r="L19" s="152"/>
      <c r="M19" s="152"/>
    </row>
    <row r="20" spans="1:13" s="145" customFormat="1" ht="13.5" customHeight="1">
      <c r="A20" s="170"/>
      <c r="B20" s="290"/>
      <c r="C20" s="189" t="s">
        <v>747</v>
      </c>
      <c r="D20" s="189" t="s">
        <v>92</v>
      </c>
      <c r="E20" s="41">
        <v>35</v>
      </c>
      <c r="F20" s="45"/>
      <c r="G20" s="132"/>
      <c r="H20" s="194"/>
      <c r="I20" s="194"/>
      <c r="J20" s="152"/>
      <c r="K20" s="152"/>
      <c r="L20" s="152"/>
      <c r="M20" s="152"/>
    </row>
    <row r="21" spans="1:13" s="145" customFormat="1" ht="13.5" customHeight="1">
      <c r="A21" s="170"/>
      <c r="B21" s="290"/>
      <c r="C21" s="189" t="s">
        <v>797</v>
      </c>
      <c r="D21" s="189" t="s">
        <v>92</v>
      </c>
      <c r="E21" s="135">
        <v>39</v>
      </c>
      <c r="F21" s="45"/>
      <c r="G21" s="132"/>
      <c r="H21" s="194"/>
      <c r="I21" s="194"/>
      <c r="J21" s="152"/>
      <c r="K21" s="152"/>
      <c r="L21" s="152"/>
      <c r="M21" s="152"/>
    </row>
    <row r="22" spans="1:13" s="145" customFormat="1" ht="14.25" customHeight="1">
      <c r="A22" s="170"/>
      <c r="B22" s="290"/>
      <c r="C22" s="291" t="s">
        <v>509</v>
      </c>
      <c r="D22" s="289" t="s">
        <v>92</v>
      </c>
      <c r="E22" s="135">
        <v>60</v>
      </c>
      <c r="F22" s="45"/>
      <c r="G22" s="132"/>
      <c r="H22" s="194"/>
      <c r="I22" s="194"/>
      <c r="J22" s="152"/>
      <c r="K22" s="152"/>
      <c r="L22" s="152"/>
      <c r="M22" s="152"/>
    </row>
    <row r="23" spans="1:13" ht="13.5" customHeight="1">
      <c r="A23" s="170"/>
      <c r="B23" s="290"/>
      <c r="C23" s="382" t="s">
        <v>305</v>
      </c>
      <c r="D23" s="189" t="s">
        <v>92</v>
      </c>
      <c r="E23" s="381">
        <v>74</v>
      </c>
      <c r="F23" s="414"/>
      <c r="G23" s="27"/>
      <c r="H23" s="27"/>
      <c r="I23" s="27"/>
      <c r="J23" s="27"/>
      <c r="K23" s="27"/>
      <c r="L23" s="27"/>
      <c r="M23" s="27"/>
    </row>
    <row r="24" spans="1:13" ht="15" customHeight="1" thickBot="1">
      <c r="A24" s="177"/>
      <c r="B24" s="287"/>
      <c r="C24" s="383" t="s">
        <v>393</v>
      </c>
      <c r="D24" s="233" t="s">
        <v>92</v>
      </c>
      <c r="E24" s="68">
        <v>79</v>
      </c>
      <c r="F24" s="414"/>
      <c r="G24" s="27"/>
      <c r="H24" s="27"/>
      <c r="I24" s="27"/>
      <c r="J24" s="27"/>
      <c r="K24" s="27"/>
      <c r="L24" s="27"/>
      <c r="M24" s="27"/>
    </row>
    <row r="25" spans="1:13" s="145" customFormat="1" ht="15" customHeight="1" thickBot="1">
      <c r="A25" s="384" t="s">
        <v>116</v>
      </c>
      <c r="B25" s="385"/>
      <c r="C25" s="284" t="s">
        <v>622</v>
      </c>
      <c r="D25" s="285" t="s">
        <v>92</v>
      </c>
      <c r="E25" s="52" t="s">
        <v>623</v>
      </c>
      <c r="F25" s="45"/>
      <c r="G25" s="132"/>
      <c r="H25" s="194"/>
      <c r="I25" s="194"/>
      <c r="J25" s="152"/>
      <c r="K25" s="152"/>
      <c r="L25" s="152"/>
      <c r="M25" s="152"/>
    </row>
    <row r="26" spans="1:13" s="145" customFormat="1" ht="15" customHeight="1" thickBot="1">
      <c r="A26" s="292" t="s">
        <v>392</v>
      </c>
      <c r="B26" s="293"/>
      <c r="C26" s="294" t="s">
        <v>161</v>
      </c>
      <c r="D26" s="295" t="s">
        <v>92</v>
      </c>
      <c r="E26" s="176">
        <v>174</v>
      </c>
      <c r="F26" s="45"/>
      <c r="G26" s="132"/>
      <c r="H26" s="194"/>
      <c r="I26" s="194"/>
      <c r="J26" s="152"/>
      <c r="K26" s="152"/>
      <c r="L26" s="152"/>
      <c r="M26" s="152"/>
    </row>
    <row r="27" spans="1:13" s="145" customFormat="1" ht="14.25" customHeight="1" thickBot="1">
      <c r="A27" s="380" t="s">
        <v>749</v>
      </c>
      <c r="B27" s="379"/>
      <c r="C27" s="294" t="s">
        <v>161</v>
      </c>
      <c r="D27" s="295" t="s">
        <v>92</v>
      </c>
      <c r="E27" s="181">
        <v>270</v>
      </c>
      <c r="F27" s="45"/>
      <c r="G27" s="132"/>
      <c r="H27" s="194"/>
      <c r="I27" s="194"/>
      <c r="J27" s="152"/>
      <c r="K27" s="152"/>
      <c r="L27" s="152"/>
      <c r="M27" s="152"/>
    </row>
    <row r="28" spans="1:13" s="145" customFormat="1" ht="15.75" customHeight="1" hidden="1">
      <c r="A28" s="300"/>
      <c r="B28" s="133"/>
      <c r="C28" s="301" t="s">
        <v>117</v>
      </c>
      <c r="D28" s="305"/>
      <c r="E28" s="45">
        <v>47</v>
      </c>
      <c r="F28" s="348"/>
      <c r="G28" s="194"/>
      <c r="H28" s="152"/>
      <c r="I28" s="152"/>
      <c r="J28" s="152"/>
      <c r="K28" s="152"/>
      <c r="L28" s="152"/>
      <c r="M28" s="152"/>
    </row>
    <row r="29" spans="1:13" s="145" customFormat="1" ht="13.5" customHeight="1" thickBot="1">
      <c r="A29" s="751" t="s">
        <v>475</v>
      </c>
      <c r="B29" s="360"/>
      <c r="C29" s="295" t="s">
        <v>476</v>
      </c>
      <c r="D29" s="295" t="s">
        <v>92</v>
      </c>
      <c r="E29" s="176">
        <v>39</v>
      </c>
      <c r="F29" s="348"/>
      <c r="G29" s="194"/>
      <c r="H29" s="152"/>
      <c r="I29" s="152"/>
      <c r="J29" s="152"/>
      <c r="K29" s="152"/>
      <c r="L29" s="152"/>
      <c r="M29" s="152"/>
    </row>
    <row r="30" spans="1:8" s="145" customFormat="1" ht="12.75" customHeight="1" thickBot="1">
      <c r="A30" s="303" t="s">
        <v>467</v>
      </c>
      <c r="B30" s="288"/>
      <c r="C30" s="301" t="s">
        <v>466</v>
      </c>
      <c r="D30" s="305" t="s">
        <v>92</v>
      </c>
      <c r="E30" s="45">
        <v>89</v>
      </c>
      <c r="F30" s="348"/>
      <c r="G30" s="194"/>
      <c r="H30" s="152"/>
    </row>
    <row r="31" spans="1:13" s="145" customFormat="1" ht="15.75" customHeight="1" thickBot="1">
      <c r="A31" s="770" t="s">
        <v>906</v>
      </c>
      <c r="B31" s="763"/>
      <c r="C31" s="771"/>
      <c r="D31" s="761"/>
      <c r="E31" s="772"/>
      <c r="F31" s="348"/>
      <c r="G31" s="194"/>
      <c r="H31" s="152"/>
      <c r="I31" s="152"/>
      <c r="J31" s="152"/>
      <c r="K31" s="152"/>
      <c r="L31" s="152"/>
      <c r="M31" s="152"/>
    </row>
    <row r="32" spans="1:13" s="145" customFormat="1" ht="13.5" customHeight="1">
      <c r="A32" s="306" t="s">
        <v>899</v>
      </c>
      <c r="B32" s="291"/>
      <c r="C32" s="291" t="s">
        <v>900</v>
      </c>
      <c r="D32" s="305" t="s">
        <v>93</v>
      </c>
      <c r="E32" s="45">
        <v>18.7</v>
      </c>
      <c r="F32" s="348"/>
      <c r="G32" s="194"/>
      <c r="H32" s="152"/>
      <c r="I32" s="152"/>
      <c r="J32" s="152"/>
      <c r="K32" s="152"/>
      <c r="L32" s="152"/>
      <c r="M32" s="152"/>
    </row>
    <row r="33" spans="1:13" s="145" customFormat="1" ht="13.5" customHeight="1">
      <c r="A33" s="307" t="s">
        <v>901</v>
      </c>
      <c r="B33" s="302"/>
      <c r="C33" s="302" t="s">
        <v>900</v>
      </c>
      <c r="D33" s="189" t="s">
        <v>93</v>
      </c>
      <c r="E33" s="41">
        <v>11.1</v>
      </c>
      <c r="F33" s="348"/>
      <c r="G33" s="194"/>
      <c r="H33" s="152"/>
      <c r="I33" s="152"/>
      <c r="J33" s="152"/>
      <c r="K33" s="152"/>
      <c r="L33" s="152"/>
      <c r="M33" s="152"/>
    </row>
    <row r="34" spans="1:13" s="145" customFormat="1" ht="12.75" customHeight="1">
      <c r="A34" s="306" t="s">
        <v>751</v>
      </c>
      <c r="B34" s="291"/>
      <c r="C34" s="291" t="s">
        <v>752</v>
      </c>
      <c r="D34" s="289" t="s">
        <v>92</v>
      </c>
      <c r="E34" s="134" t="s">
        <v>753</v>
      </c>
      <c r="F34" s="348"/>
      <c r="G34" s="194"/>
      <c r="H34" s="152"/>
      <c r="I34" s="152"/>
      <c r="J34" s="152"/>
      <c r="K34" s="152"/>
      <c r="L34" s="152"/>
      <c r="M34" s="152"/>
    </row>
    <row r="35" spans="1:13" s="145" customFormat="1" ht="12.75" customHeight="1" thickBot="1">
      <c r="A35" s="303" t="s">
        <v>759</v>
      </c>
      <c r="B35" s="288"/>
      <c r="C35" s="291" t="s">
        <v>760</v>
      </c>
      <c r="D35" s="289" t="s">
        <v>92</v>
      </c>
      <c r="E35" s="134">
        <v>23</v>
      </c>
      <c r="F35" s="348"/>
      <c r="G35" s="194"/>
      <c r="H35" s="152"/>
      <c r="I35" s="152"/>
      <c r="J35" s="152"/>
      <c r="K35" s="152"/>
      <c r="L35" s="152"/>
      <c r="M35" s="152"/>
    </row>
    <row r="36" spans="1:8" s="145" customFormat="1" ht="15.75" customHeight="1" thickBot="1">
      <c r="A36" s="770" t="s">
        <v>907</v>
      </c>
      <c r="B36" s="771"/>
      <c r="C36" s="771"/>
      <c r="D36" s="761"/>
      <c r="E36" s="772"/>
      <c r="F36" s="348"/>
      <c r="G36" s="194"/>
      <c r="H36" s="152"/>
    </row>
    <row r="37" spans="1:8" s="747" customFormat="1" ht="15.75" customHeight="1">
      <c r="A37" s="306" t="s">
        <v>468</v>
      </c>
      <c r="B37" s="776"/>
      <c r="C37" s="776" t="s">
        <v>855</v>
      </c>
      <c r="D37" s="289" t="s">
        <v>92</v>
      </c>
      <c r="E37" s="748">
        <v>9.2</v>
      </c>
      <c r="F37" s="775"/>
      <c r="G37" s="749"/>
      <c r="H37" s="746"/>
    </row>
    <row r="38" spans="1:8" s="145" customFormat="1" ht="12.75" customHeight="1">
      <c r="A38" s="306" t="s">
        <v>468</v>
      </c>
      <c r="B38" s="291"/>
      <c r="C38" s="289" t="s">
        <v>827</v>
      </c>
      <c r="D38" s="289" t="s">
        <v>92</v>
      </c>
      <c r="E38" s="134">
        <v>9.6</v>
      </c>
      <c r="F38" s="348"/>
      <c r="G38" s="194"/>
      <c r="H38" s="152"/>
    </row>
    <row r="39" spans="1:8" s="145" customFormat="1" ht="12" customHeight="1">
      <c r="A39" s="307" t="s">
        <v>464</v>
      </c>
      <c r="B39" s="302"/>
      <c r="C39" s="302" t="s">
        <v>465</v>
      </c>
      <c r="D39" s="189" t="s">
        <v>92</v>
      </c>
      <c r="E39" s="40">
        <v>9.8</v>
      </c>
      <c r="F39" s="348"/>
      <c r="G39" s="194"/>
      <c r="H39" s="152"/>
    </row>
    <row r="40" spans="1:8" s="145" customFormat="1" ht="12" customHeight="1" thickBot="1">
      <c r="A40" s="307" t="s">
        <v>468</v>
      </c>
      <c r="B40" s="302"/>
      <c r="C40" s="302" t="s">
        <v>469</v>
      </c>
      <c r="D40" s="189" t="s">
        <v>92</v>
      </c>
      <c r="E40" s="40">
        <v>14.8</v>
      </c>
      <c r="F40" s="348"/>
      <c r="G40" s="194"/>
      <c r="H40" s="152"/>
    </row>
    <row r="41" spans="1:6" s="160" customFormat="1" ht="14.25" customHeight="1" thickBot="1">
      <c r="A41" s="675" t="s">
        <v>902</v>
      </c>
      <c r="B41" s="763"/>
      <c r="C41" s="761"/>
      <c r="D41" s="761"/>
      <c r="E41" s="764"/>
      <c r="F41" s="194"/>
    </row>
    <row r="42" spans="1:8" s="152" customFormat="1" ht="13.5" customHeight="1">
      <c r="A42" s="636" t="s">
        <v>580</v>
      </c>
      <c r="B42" s="753"/>
      <c r="C42" s="199" t="s">
        <v>581</v>
      </c>
      <c r="D42" s="285" t="s">
        <v>213</v>
      </c>
      <c r="E42" s="581" t="s">
        <v>895</v>
      </c>
      <c r="F42" s="132"/>
      <c r="G42" s="194"/>
      <c r="H42" s="194"/>
    </row>
    <row r="43" spans="1:8" s="152" customFormat="1" ht="14.25" customHeight="1">
      <c r="A43" s="26" t="s">
        <v>582</v>
      </c>
      <c r="B43" s="301"/>
      <c r="C43" s="147" t="s">
        <v>239</v>
      </c>
      <c r="D43" s="305" t="s">
        <v>213</v>
      </c>
      <c r="E43" s="46" t="s">
        <v>896</v>
      </c>
      <c r="F43" s="132"/>
      <c r="G43" s="194"/>
      <c r="H43" s="194"/>
    </row>
    <row r="44" spans="1:8" s="152" customFormat="1" ht="0.75" customHeight="1" hidden="1">
      <c r="A44" s="563" t="s">
        <v>702</v>
      </c>
      <c r="B44" s="750"/>
      <c r="C44" s="78" t="s">
        <v>239</v>
      </c>
      <c r="D44" s="189" t="s">
        <v>213</v>
      </c>
      <c r="E44" s="41" t="s">
        <v>897</v>
      </c>
      <c r="F44" s="132"/>
      <c r="G44" s="194"/>
      <c r="H44" s="194"/>
    </row>
    <row r="45" spans="1:8" ht="0.75" customHeight="1" hidden="1">
      <c r="A45" s="26" t="s">
        <v>684</v>
      </c>
      <c r="B45" s="30"/>
      <c r="C45" s="147" t="s">
        <v>239</v>
      </c>
      <c r="D45" s="305" t="s">
        <v>213</v>
      </c>
      <c r="E45" s="146" t="s">
        <v>898</v>
      </c>
      <c r="F45" s="27"/>
      <c r="G45" s="27"/>
      <c r="H45" s="27"/>
    </row>
    <row r="46" spans="1:7" ht="14.25" customHeight="1">
      <c r="A46" s="563" t="s">
        <v>430</v>
      </c>
      <c r="B46" s="755"/>
      <c r="C46" s="78" t="s">
        <v>431</v>
      </c>
      <c r="D46" s="189" t="s">
        <v>213</v>
      </c>
      <c r="E46" s="82" t="s">
        <v>975</v>
      </c>
      <c r="F46" s="27"/>
      <c r="G46" s="27"/>
    </row>
    <row r="47" spans="1:7" ht="14.25" customHeight="1">
      <c r="A47" s="563" t="s">
        <v>970</v>
      </c>
      <c r="B47" s="755"/>
      <c r="C47" s="78" t="s">
        <v>431</v>
      </c>
      <c r="D47" s="189" t="s">
        <v>213</v>
      </c>
      <c r="E47" s="82" t="s">
        <v>971</v>
      </c>
      <c r="F47" s="27"/>
      <c r="G47" s="27"/>
    </row>
    <row r="48" spans="1:7" ht="15" customHeight="1">
      <c r="A48" s="563" t="s">
        <v>499</v>
      </c>
      <c r="B48" s="757"/>
      <c r="C48" s="78" t="s">
        <v>431</v>
      </c>
      <c r="D48" s="189" t="s">
        <v>213</v>
      </c>
      <c r="E48" s="79" t="s">
        <v>974</v>
      </c>
      <c r="F48" s="27"/>
      <c r="G48" s="27"/>
    </row>
    <row r="49" spans="1:7" ht="15" customHeight="1">
      <c r="A49" s="563" t="s">
        <v>703</v>
      </c>
      <c r="B49" s="755"/>
      <c r="C49" s="78" t="s">
        <v>431</v>
      </c>
      <c r="D49" s="189" t="s">
        <v>213</v>
      </c>
      <c r="E49" s="82" t="s">
        <v>798</v>
      </c>
      <c r="F49" s="27"/>
      <c r="G49" s="27"/>
    </row>
    <row r="50" spans="1:7" ht="12.75" customHeight="1" hidden="1" thickBot="1">
      <c r="A50" s="26" t="s">
        <v>429</v>
      </c>
      <c r="B50" s="30"/>
      <c r="C50" s="147" t="s">
        <v>431</v>
      </c>
      <c r="D50" s="305" t="s">
        <v>213</v>
      </c>
      <c r="E50" s="83" t="s">
        <v>651</v>
      </c>
      <c r="F50" s="27"/>
      <c r="G50" s="27"/>
    </row>
    <row r="51" spans="1:7" ht="15" customHeight="1">
      <c r="A51" s="563" t="s">
        <v>607</v>
      </c>
      <c r="B51" s="755"/>
      <c r="C51" s="78" t="s">
        <v>432</v>
      </c>
      <c r="D51" s="189" t="s">
        <v>213</v>
      </c>
      <c r="E51" s="82" t="s">
        <v>969</v>
      </c>
      <c r="F51" s="27"/>
      <c r="G51" s="27"/>
    </row>
    <row r="52" spans="1:7" ht="15" customHeight="1" thickBot="1">
      <c r="A52" s="203" t="s">
        <v>704</v>
      </c>
      <c r="B52" s="640"/>
      <c r="C52" s="94" t="s">
        <v>705</v>
      </c>
      <c r="D52" s="233" t="s">
        <v>213</v>
      </c>
      <c r="E52" s="95" t="s">
        <v>976</v>
      </c>
      <c r="F52" s="27"/>
      <c r="G52" s="27"/>
    </row>
    <row r="53" spans="1:7" ht="12.75" customHeight="1" thickBot="1">
      <c r="A53" s="675" t="s">
        <v>903</v>
      </c>
      <c r="B53" s="760"/>
      <c r="C53" s="684"/>
      <c r="D53" s="761"/>
      <c r="E53" s="762"/>
      <c r="F53" s="27"/>
      <c r="G53" s="27"/>
    </row>
    <row r="54" spans="1:7" ht="15" customHeight="1">
      <c r="A54" s="642" t="s">
        <v>729</v>
      </c>
      <c r="B54" s="758"/>
      <c r="C54" s="92" t="s">
        <v>730</v>
      </c>
      <c r="D54" s="289" t="s">
        <v>92</v>
      </c>
      <c r="E54" s="416">
        <v>86.6</v>
      </c>
      <c r="F54" s="347"/>
      <c r="G54" s="27"/>
    </row>
    <row r="55" spans="1:7" ht="15" customHeight="1">
      <c r="A55" s="563" t="s">
        <v>729</v>
      </c>
      <c r="B55" s="755"/>
      <c r="C55" s="78" t="s">
        <v>596</v>
      </c>
      <c r="D55" s="189" t="s">
        <v>92</v>
      </c>
      <c r="E55" s="82" t="s">
        <v>922</v>
      </c>
      <c r="F55" s="347"/>
      <c r="G55" s="27"/>
    </row>
    <row r="56" spans="1:7" ht="15" customHeight="1">
      <c r="A56" s="642" t="s">
        <v>729</v>
      </c>
      <c r="B56" s="30"/>
      <c r="C56" s="147" t="s">
        <v>347</v>
      </c>
      <c r="D56" s="305" t="s">
        <v>92</v>
      </c>
      <c r="E56" s="99">
        <v>453.5</v>
      </c>
      <c r="F56" s="347"/>
      <c r="G56" s="27"/>
    </row>
    <row r="57" spans="1:7" ht="15" customHeight="1">
      <c r="A57" s="563" t="s">
        <v>750</v>
      </c>
      <c r="B57" s="755"/>
      <c r="C57" s="78" t="s">
        <v>730</v>
      </c>
      <c r="D57" s="189" t="s">
        <v>92</v>
      </c>
      <c r="E57" s="82">
        <v>81.5</v>
      </c>
      <c r="F57" s="347"/>
      <c r="G57" s="27"/>
    </row>
    <row r="58" spans="1:7" ht="12.75">
      <c r="A58" s="26" t="s">
        <v>851</v>
      </c>
      <c r="B58" s="30"/>
      <c r="C58" s="147" t="s">
        <v>494</v>
      </c>
      <c r="D58" s="305" t="s">
        <v>92</v>
      </c>
      <c r="E58" s="99">
        <v>53</v>
      </c>
      <c r="F58" s="347"/>
      <c r="G58" s="27"/>
    </row>
    <row r="59" spans="1:7" ht="12.75">
      <c r="A59" s="563" t="s">
        <v>852</v>
      </c>
      <c r="B59" s="755"/>
      <c r="C59" s="78" t="s">
        <v>494</v>
      </c>
      <c r="D59" s="189" t="s">
        <v>92</v>
      </c>
      <c r="E59" s="82">
        <v>57.5</v>
      </c>
      <c r="F59" s="347"/>
      <c r="G59" s="27"/>
    </row>
    <row r="60" spans="1:7" ht="12.75">
      <c r="A60" s="26" t="s">
        <v>853</v>
      </c>
      <c r="B60" s="30"/>
      <c r="C60" s="147" t="s">
        <v>494</v>
      </c>
      <c r="D60" s="305" t="s">
        <v>92</v>
      </c>
      <c r="E60" s="99">
        <v>61</v>
      </c>
      <c r="F60" s="347"/>
      <c r="G60" s="27"/>
    </row>
    <row r="61" spans="1:7" ht="12.75">
      <c r="A61" s="563" t="s">
        <v>854</v>
      </c>
      <c r="B61" s="755"/>
      <c r="C61" s="78" t="s">
        <v>494</v>
      </c>
      <c r="D61" s="189" t="s">
        <v>92</v>
      </c>
      <c r="E61" s="82">
        <v>61</v>
      </c>
      <c r="F61" s="347"/>
      <c r="G61" s="27"/>
    </row>
    <row r="62" spans="1:7" ht="13.5" hidden="1" thickBot="1">
      <c r="A62" s="203" t="s">
        <v>510</v>
      </c>
      <c r="B62" s="640"/>
      <c r="C62" s="94" t="s">
        <v>511</v>
      </c>
      <c r="D62" s="233" t="s">
        <v>92</v>
      </c>
      <c r="E62" s="756">
        <v>69</v>
      </c>
      <c r="F62" s="347"/>
      <c r="G62" s="27"/>
    </row>
    <row r="63" spans="1:7" ht="14.25" customHeight="1" hidden="1" thickBot="1">
      <c r="A63" s="200" t="s">
        <v>446</v>
      </c>
      <c r="B63" s="296"/>
      <c r="C63" s="216" t="s">
        <v>214</v>
      </c>
      <c r="D63" s="295" t="s">
        <v>213</v>
      </c>
      <c r="E63" s="337" t="s">
        <v>447</v>
      </c>
      <c r="F63" s="347"/>
      <c r="G63" s="27"/>
    </row>
    <row r="64" spans="1:7" ht="14.25" customHeight="1" hidden="1" thickBot="1">
      <c r="A64" s="200" t="s">
        <v>488</v>
      </c>
      <c r="B64" s="296"/>
      <c r="C64" s="216" t="s">
        <v>214</v>
      </c>
      <c r="D64" s="295" t="s">
        <v>213</v>
      </c>
      <c r="E64" s="337" t="s">
        <v>489</v>
      </c>
      <c r="F64" s="347"/>
      <c r="G64" s="27"/>
    </row>
    <row r="65" spans="1:7" ht="13.5" customHeight="1" hidden="1" thickBot="1">
      <c r="A65" s="200" t="s">
        <v>396</v>
      </c>
      <c r="B65" s="296"/>
      <c r="C65" s="216" t="s">
        <v>394</v>
      </c>
      <c r="D65" s="295" t="s">
        <v>213</v>
      </c>
      <c r="E65" s="337" t="s">
        <v>395</v>
      </c>
      <c r="F65" s="347"/>
      <c r="G65" s="27"/>
    </row>
    <row r="66" spans="1:7" ht="14.25" customHeight="1" hidden="1" thickBot="1">
      <c r="A66" s="200" t="s">
        <v>212</v>
      </c>
      <c r="B66" s="296"/>
      <c r="C66" s="106" t="s">
        <v>214</v>
      </c>
      <c r="D66" s="295" t="s">
        <v>213</v>
      </c>
      <c r="E66" s="337" t="s">
        <v>448</v>
      </c>
      <c r="F66" s="347"/>
      <c r="G66" s="27"/>
    </row>
    <row r="67" spans="1:7" ht="13.5" customHeight="1" hidden="1" thickBot="1">
      <c r="A67" s="195" t="s">
        <v>300</v>
      </c>
      <c r="B67" s="230"/>
      <c r="C67" s="75" t="s">
        <v>301</v>
      </c>
      <c r="D67" s="299" t="s">
        <v>213</v>
      </c>
      <c r="E67" s="759" t="s">
        <v>339</v>
      </c>
      <c r="F67" s="347"/>
      <c r="G67" s="27"/>
    </row>
    <row r="68" spans="1:7" ht="14.25" customHeight="1" thickBot="1">
      <c r="A68" s="563" t="s">
        <v>302</v>
      </c>
      <c r="B68" s="755"/>
      <c r="C68" s="78" t="s">
        <v>301</v>
      </c>
      <c r="D68" s="189" t="s">
        <v>213</v>
      </c>
      <c r="E68" s="82" t="s">
        <v>339</v>
      </c>
      <c r="F68" s="347"/>
      <c r="G68" s="27"/>
    </row>
    <row r="69" spans="1:7" ht="14.25" customHeight="1" hidden="1" thickBot="1">
      <c r="A69" s="26" t="s">
        <v>303</v>
      </c>
      <c r="B69" s="30"/>
      <c r="C69" s="147" t="s">
        <v>304</v>
      </c>
      <c r="D69" s="305" t="s">
        <v>213</v>
      </c>
      <c r="E69" s="99" t="s">
        <v>454</v>
      </c>
      <c r="F69" s="347"/>
      <c r="G69" s="27"/>
    </row>
    <row r="70" spans="1:7" ht="14.25" customHeight="1" thickBot="1">
      <c r="A70" s="675" t="s">
        <v>904</v>
      </c>
      <c r="B70" s="760"/>
      <c r="C70" s="684"/>
      <c r="D70" s="761"/>
      <c r="E70" s="762"/>
      <c r="F70" s="347"/>
      <c r="G70" s="27"/>
    </row>
    <row r="71" spans="1:7" ht="13.5" customHeight="1">
      <c r="A71" s="195" t="s">
        <v>516</v>
      </c>
      <c r="B71" s="230"/>
      <c r="C71" s="75" t="s">
        <v>494</v>
      </c>
      <c r="D71" s="299"/>
      <c r="E71" s="759">
        <v>77.6</v>
      </c>
      <c r="F71" s="347"/>
      <c r="G71" s="27"/>
    </row>
    <row r="72" spans="1:7" ht="15.75" customHeight="1">
      <c r="A72" s="563" t="s">
        <v>523</v>
      </c>
      <c r="B72" s="755"/>
      <c r="C72" s="78" t="s">
        <v>494</v>
      </c>
      <c r="D72" s="189"/>
      <c r="E72" s="82">
        <v>72.5</v>
      </c>
      <c r="F72" s="347"/>
      <c r="G72" s="27"/>
    </row>
    <row r="73" spans="1:7" ht="15" customHeight="1">
      <c r="A73" s="563" t="s">
        <v>977</v>
      </c>
      <c r="B73" s="755"/>
      <c r="C73" s="78" t="s">
        <v>973</v>
      </c>
      <c r="D73" s="189"/>
      <c r="E73" s="82">
        <v>54</v>
      </c>
      <c r="F73" s="347"/>
      <c r="G73" s="27"/>
    </row>
    <row r="74" spans="1:7" ht="15" customHeight="1">
      <c r="A74" s="26" t="s">
        <v>517</v>
      </c>
      <c r="B74" s="30"/>
      <c r="C74" s="147" t="s">
        <v>494</v>
      </c>
      <c r="D74" s="305"/>
      <c r="E74" s="99">
        <v>65.6</v>
      </c>
      <c r="F74" s="347"/>
      <c r="G74" s="27"/>
    </row>
    <row r="75" spans="1:7" ht="15" customHeight="1">
      <c r="A75" s="563" t="s">
        <v>972</v>
      </c>
      <c r="B75" s="755"/>
      <c r="C75" s="78" t="s">
        <v>973</v>
      </c>
      <c r="D75" s="189"/>
      <c r="E75" s="82">
        <v>39.2</v>
      </c>
      <c r="F75" s="347"/>
      <c r="G75" s="27"/>
    </row>
    <row r="76" spans="1:7" ht="15" customHeight="1">
      <c r="A76" s="563" t="s">
        <v>583</v>
      </c>
      <c r="B76" s="755"/>
      <c r="C76" s="78" t="s">
        <v>494</v>
      </c>
      <c r="D76" s="189"/>
      <c r="E76" s="82">
        <v>46</v>
      </c>
      <c r="F76" s="347"/>
      <c r="G76" s="27"/>
    </row>
    <row r="77" spans="1:7" ht="15" customHeight="1" thickBot="1">
      <c r="A77" s="203" t="s">
        <v>524</v>
      </c>
      <c r="B77" s="754"/>
      <c r="C77" s="205" t="s">
        <v>494</v>
      </c>
      <c r="D77" s="233"/>
      <c r="E77" s="756">
        <v>48.3</v>
      </c>
      <c r="F77" s="347"/>
      <c r="G77" s="27"/>
    </row>
    <row r="78" spans="1:7" ht="12" customHeight="1">
      <c r="A78" s="26" t="s">
        <v>129</v>
      </c>
      <c r="B78" s="311"/>
      <c r="C78" s="259" t="s">
        <v>761</v>
      </c>
      <c r="D78" s="92" t="s">
        <v>35</v>
      </c>
      <c r="E78" s="338" t="s">
        <v>762</v>
      </c>
      <c r="F78" s="347"/>
      <c r="G78" s="27"/>
    </row>
    <row r="79" spans="1:7" ht="12.75" customHeight="1" hidden="1">
      <c r="A79" s="26"/>
      <c r="B79" s="311"/>
      <c r="C79" s="312" t="s">
        <v>323</v>
      </c>
      <c r="D79" s="78" t="s">
        <v>40</v>
      </c>
      <c r="E79" s="339">
        <v>150</v>
      </c>
      <c r="F79" s="347"/>
      <c r="G79" s="27"/>
    </row>
    <row r="80" spans="1:7" ht="12.75" customHeight="1" hidden="1">
      <c r="A80" s="26"/>
      <c r="B80" s="311"/>
      <c r="C80" s="111" t="s">
        <v>296</v>
      </c>
      <c r="D80" s="78" t="s">
        <v>40</v>
      </c>
      <c r="E80" s="339">
        <v>113</v>
      </c>
      <c r="F80" s="347"/>
      <c r="G80" s="27"/>
    </row>
    <row r="81" spans="1:7" ht="12" customHeight="1">
      <c r="A81" s="26"/>
      <c r="B81" s="311"/>
      <c r="C81" s="111" t="s">
        <v>763</v>
      </c>
      <c r="D81" s="78" t="s">
        <v>40</v>
      </c>
      <c r="E81" s="339" t="s">
        <v>764</v>
      </c>
      <c r="F81" s="347"/>
      <c r="G81" s="27"/>
    </row>
    <row r="82" spans="1:7" ht="12" customHeight="1" thickBot="1">
      <c r="A82" s="26"/>
      <c r="B82" s="311"/>
      <c r="C82" s="261" t="s">
        <v>437</v>
      </c>
      <c r="D82" s="147" t="s">
        <v>132</v>
      </c>
      <c r="E82" s="99">
        <v>226</v>
      </c>
      <c r="F82" s="347"/>
      <c r="G82" s="27"/>
    </row>
    <row r="83" spans="1:7" ht="13.5" customHeight="1" thickBot="1">
      <c r="A83" s="200" t="s">
        <v>130</v>
      </c>
      <c r="B83" s="281"/>
      <c r="C83" s="115" t="s">
        <v>131</v>
      </c>
      <c r="D83" s="106" t="s">
        <v>42</v>
      </c>
      <c r="E83" s="337">
        <v>67</v>
      </c>
      <c r="F83" s="347"/>
      <c r="G83" s="27"/>
    </row>
    <row r="84" spans="1:7" ht="15" customHeight="1" hidden="1">
      <c r="A84" s="313"/>
      <c r="B84" s="314"/>
      <c r="C84" s="315" t="s">
        <v>49</v>
      </c>
      <c r="D84" s="316" t="s">
        <v>35</v>
      </c>
      <c r="E84" s="340">
        <v>218.2</v>
      </c>
      <c r="F84" s="347"/>
      <c r="G84" s="27"/>
    </row>
    <row r="85" spans="1:7" ht="14.25" customHeight="1" hidden="1" thickBot="1">
      <c r="A85" s="313"/>
      <c r="B85" s="314"/>
      <c r="C85" s="317" t="s">
        <v>41</v>
      </c>
      <c r="D85" s="318" t="s">
        <v>35</v>
      </c>
      <c r="E85" s="341">
        <v>237.1</v>
      </c>
      <c r="F85" s="347"/>
      <c r="G85" s="27"/>
    </row>
    <row r="86" spans="1:7" ht="14.25" customHeight="1" hidden="1">
      <c r="A86" s="319" t="s">
        <v>89</v>
      </c>
      <c r="B86" s="314"/>
      <c r="C86" s="320" t="s">
        <v>95</v>
      </c>
      <c r="D86" s="321" t="s">
        <v>35</v>
      </c>
      <c r="E86" s="342">
        <v>126</v>
      </c>
      <c r="F86" s="347"/>
      <c r="G86" s="27"/>
    </row>
    <row r="87" spans="1:7" ht="15" customHeight="1" hidden="1" thickBot="1">
      <c r="A87" s="313"/>
      <c r="B87" s="314"/>
      <c r="C87" s="317" t="s">
        <v>43</v>
      </c>
      <c r="D87" s="322" t="s">
        <v>35</v>
      </c>
      <c r="E87" s="341">
        <v>130</v>
      </c>
      <c r="F87" s="347"/>
      <c r="G87" s="27"/>
    </row>
    <row r="88" spans="1:7" ht="15" customHeight="1" hidden="1">
      <c r="A88" s="313"/>
      <c r="B88" s="314"/>
      <c r="C88" s="323" t="s">
        <v>49</v>
      </c>
      <c r="D88" s="324" t="s">
        <v>35</v>
      </c>
      <c r="E88" s="343">
        <v>229.3</v>
      </c>
      <c r="F88" s="347"/>
      <c r="G88" s="27"/>
    </row>
    <row r="89" spans="1:7" ht="11.25" customHeight="1" thickBot="1">
      <c r="A89" s="325" t="s">
        <v>83</v>
      </c>
      <c r="B89" s="326"/>
      <c r="C89" s="327" t="s">
        <v>618</v>
      </c>
      <c r="D89" s="328" t="s">
        <v>84</v>
      </c>
      <c r="E89" s="344" t="s">
        <v>619</v>
      </c>
      <c r="F89" s="347"/>
      <c r="G89" s="27"/>
    </row>
    <row r="90" spans="1:7" ht="11.25" customHeight="1" thickBot="1">
      <c r="A90" s="405" t="s">
        <v>44</v>
      </c>
      <c r="B90" s="406"/>
      <c r="C90" s="407" t="s">
        <v>620</v>
      </c>
      <c r="D90" s="408" t="s">
        <v>45</v>
      </c>
      <c r="E90" s="409" t="s">
        <v>621</v>
      </c>
      <c r="F90" s="347"/>
      <c r="G90" s="27"/>
    </row>
    <row r="91" spans="1:6" ht="18.75" customHeight="1" thickBot="1">
      <c r="A91" s="690" t="s">
        <v>0</v>
      </c>
      <c r="B91" s="718"/>
      <c r="C91" s="719" t="s">
        <v>10</v>
      </c>
      <c r="D91" s="684" t="s">
        <v>449</v>
      </c>
      <c r="E91" s="720" t="s">
        <v>450</v>
      </c>
      <c r="F91" s="721" t="s">
        <v>451</v>
      </c>
    </row>
    <row r="92" spans="1:13" ht="13.5" customHeight="1" thickBot="1">
      <c r="A92" s="279" t="s">
        <v>452</v>
      </c>
      <c r="B92" s="279" t="s">
        <v>615</v>
      </c>
      <c r="C92" s="280" t="s">
        <v>453</v>
      </c>
      <c r="D92" s="236" t="s">
        <v>92</v>
      </c>
      <c r="E92" s="774">
        <v>177</v>
      </c>
      <c r="F92" s="415">
        <v>174</v>
      </c>
      <c r="H92" s="27"/>
      <c r="I92" s="27"/>
      <c r="J92" s="27"/>
      <c r="K92" s="27"/>
      <c r="L92" s="27"/>
      <c r="M92" s="27"/>
    </row>
    <row r="93" spans="1:5" s="229" customFormat="1" ht="14.25" customHeight="1">
      <c r="A93" s="330"/>
      <c r="B93" s="331"/>
      <c r="C93" s="228"/>
      <c r="D93" s="332"/>
      <c r="E93" s="332"/>
    </row>
    <row r="94" spans="1:5" s="229" customFormat="1" ht="16.5" customHeight="1">
      <c r="A94" s="330"/>
      <c r="B94" s="331"/>
      <c r="C94" s="228"/>
      <c r="D94" s="332"/>
      <c r="E94" s="332"/>
    </row>
    <row r="95" spans="1:5" s="229" customFormat="1" ht="15" customHeight="1">
      <c r="A95" s="330"/>
      <c r="B95" s="331"/>
      <c r="C95" s="228"/>
      <c r="D95" s="332"/>
      <c r="E95" s="332"/>
    </row>
    <row r="96" spans="1:5" s="229" customFormat="1" ht="13.5" customHeight="1">
      <c r="A96" s="330"/>
      <c r="B96" s="331"/>
      <c r="C96" s="228"/>
      <c r="D96" s="332"/>
      <c r="E96" s="332"/>
    </row>
    <row r="97" spans="1:5" s="229" customFormat="1" ht="15" customHeight="1">
      <c r="A97" s="330"/>
      <c r="B97" s="331"/>
      <c r="C97" s="228"/>
      <c r="D97" s="332"/>
      <c r="E97" s="332"/>
    </row>
    <row r="98" spans="1:5" s="229" customFormat="1" ht="12.75" customHeight="1">
      <c r="A98" s="330"/>
      <c r="B98" s="331"/>
      <c r="C98" s="228"/>
      <c r="D98" s="332"/>
      <c r="E98" s="332"/>
    </row>
    <row r="99" spans="1:5" s="229" customFormat="1" ht="12.75" customHeight="1">
      <c r="A99" s="330"/>
      <c r="B99" s="331"/>
      <c r="C99" s="228"/>
      <c r="D99" s="332"/>
      <c r="E99" s="332"/>
    </row>
    <row r="100" spans="1:5" s="229" customFormat="1" ht="12.75" customHeight="1">
      <c r="A100" s="329"/>
      <c r="B100" s="228"/>
      <c r="C100" s="228"/>
      <c r="D100" s="228"/>
      <c r="E100" s="228"/>
    </row>
    <row r="101" spans="1:5" s="229" customFormat="1" ht="12.75" customHeight="1">
      <c r="A101" s="329"/>
      <c r="B101" s="228"/>
      <c r="C101" s="228"/>
      <c r="D101" s="228"/>
      <c r="E101" s="228"/>
    </row>
    <row r="102" spans="1:5" s="229" customFormat="1" ht="12.75" customHeight="1">
      <c r="A102" s="329"/>
      <c r="B102" s="228"/>
      <c r="C102" s="228"/>
      <c r="D102" s="228"/>
      <c r="E102" s="228"/>
    </row>
    <row r="103" spans="1:5" s="229" customFormat="1" ht="12" customHeight="1">
      <c r="A103" s="329"/>
      <c r="B103" s="331"/>
      <c r="C103" s="228"/>
      <c r="D103" s="228"/>
      <c r="E103" s="228"/>
    </row>
    <row r="104" spans="1:5" s="229" customFormat="1" ht="12" customHeight="1">
      <c r="A104" s="329"/>
      <c r="B104" s="228"/>
      <c r="C104" s="228"/>
      <c r="D104" s="228"/>
      <c r="E104" s="228"/>
    </row>
    <row r="105" spans="1:5" s="229" customFormat="1" ht="12.75" customHeight="1">
      <c r="A105" s="329"/>
      <c r="B105" s="228"/>
      <c r="C105" s="228"/>
      <c r="D105" s="228"/>
      <c r="E105" s="228"/>
    </row>
    <row r="106" spans="1:7" s="152" customFormat="1" ht="13.5" customHeight="1">
      <c r="A106" s="333"/>
      <c r="B106" s="232"/>
      <c r="C106" s="231"/>
      <c r="D106" s="231"/>
      <c r="E106" s="100"/>
      <c r="F106" s="100"/>
      <c r="G106" s="231"/>
    </row>
  </sheetData>
  <printOptions/>
  <pageMargins left="0" right="0" top="0" bottom="0" header="0" footer="0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Anuta</dc:creator>
  <cp:keywords/>
  <dc:description/>
  <cp:lastModifiedBy>skudnova</cp:lastModifiedBy>
  <cp:lastPrinted>2010-06-16T10:45:13Z</cp:lastPrinted>
  <dcterms:created xsi:type="dcterms:W3CDTF">2000-03-17T12:55:07Z</dcterms:created>
  <dcterms:modified xsi:type="dcterms:W3CDTF">2010-06-16T10:45:45Z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